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backupFile="1" codeName="ThisWorkbook" defaultThemeVersion="124226"/>
  <mc:AlternateContent xmlns:mc="http://schemas.openxmlformats.org/markup-compatibility/2006">
    <mc:Choice Requires="x15">
      <x15ac:absPath xmlns:x15ac="http://schemas.microsoft.com/office/spreadsheetml/2010/11/ac" url="C:\Users\asus\Desktop\Shatha\Projects and partnerships\Service providors\Al Wafa\Construction\"/>
    </mc:Choice>
  </mc:AlternateContent>
  <xr:revisionPtr revIDLastSave="0" documentId="8_{82CE320E-B761-45A0-93E5-CF2F73950B7F}" xr6:coauthVersionLast="47" xr6:coauthVersionMax="47" xr10:uidLastSave="{00000000-0000-0000-0000-000000000000}"/>
  <bookViews>
    <workbookView xWindow="-120" yWindow="-120" windowWidth="29040" windowHeight="15720" tabRatio="898" activeTab="2" xr2:uid="{00000000-000D-0000-FFFF-FFFF00000000}"/>
  </bookViews>
  <sheets>
    <sheet name="BOQ(RHS+WAFAA)" sheetId="21" r:id="rId1"/>
    <sheet name="BOQ(WAFAA)" sheetId="22" r:id="rId2"/>
    <sheet name="BOQ(RHS)" sheetId="23" r:id="rId3"/>
  </sheets>
  <definedNames>
    <definedName name="_xlnm.Print_Area" localSheetId="0">'BOQ(RHS+WAFAA)'!$A$1:$F$155</definedName>
    <definedName name="_xlnm.Print_Titles" localSheetId="0">'BOQ(RHS+WAFAA)'!$2:$3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23" l="1"/>
  <c r="F25" i="23"/>
  <c r="F142" i="23"/>
  <c r="F141" i="23"/>
  <c r="F140" i="23"/>
  <c r="F137" i="23"/>
  <c r="F134" i="23"/>
  <c r="F133" i="23"/>
  <c r="F132" i="23"/>
  <c r="F131" i="23"/>
  <c r="F130" i="23"/>
  <c r="F129" i="23"/>
  <c r="F128" i="23"/>
  <c r="F127" i="23"/>
  <c r="F126" i="23"/>
  <c r="F122" i="23"/>
  <c r="F121" i="23"/>
  <c r="F118" i="23"/>
  <c r="F117" i="23"/>
  <c r="F116" i="23"/>
  <c r="F115" i="23"/>
  <c r="F114" i="23"/>
  <c r="F113" i="23"/>
  <c r="F112" i="23"/>
  <c r="F111" i="23"/>
  <c r="F110" i="23"/>
  <c r="F109" i="23"/>
  <c r="F106" i="23"/>
  <c r="F105" i="23"/>
  <c r="F104" i="23"/>
  <c r="F103" i="23"/>
  <c r="F102" i="23"/>
  <c r="F98" i="23"/>
  <c r="F97" i="23"/>
  <c r="F96" i="23"/>
  <c r="F95" i="23"/>
  <c r="F94" i="23"/>
  <c r="F93" i="23"/>
  <c r="F89" i="23"/>
  <c r="F88" i="23"/>
  <c r="F85" i="23"/>
  <c r="F84" i="23"/>
  <c r="F83" i="23"/>
  <c r="F82" i="23"/>
  <c r="F81" i="23"/>
  <c r="F77" i="23"/>
  <c r="F76" i="23"/>
  <c r="F75" i="23"/>
  <c r="F70" i="23"/>
  <c r="F69" i="23"/>
  <c r="F68" i="23"/>
  <c r="F67" i="23"/>
  <c r="F66" i="23"/>
  <c r="F65" i="23"/>
  <c r="F64" i="23"/>
  <c r="F63" i="23"/>
  <c r="F62" i="23"/>
  <c r="F61" i="23"/>
  <c r="F60" i="23"/>
  <c r="F59" i="23"/>
  <c r="F56" i="23"/>
  <c r="F55" i="23"/>
  <c r="F54" i="23"/>
  <c r="F53" i="23"/>
  <c r="F52" i="23"/>
  <c r="F51" i="23"/>
  <c r="F50" i="23"/>
  <c r="F49" i="23"/>
  <c r="F48" i="23"/>
  <c r="F33" i="23"/>
  <c r="F32" i="23"/>
  <c r="F28" i="23"/>
  <c r="F27" i="23"/>
  <c r="F26" i="23"/>
  <c r="F23" i="23"/>
  <c r="F21" i="23"/>
  <c r="F20" i="23"/>
  <c r="F19" i="23"/>
  <c r="F18" i="23"/>
  <c r="F17" i="23"/>
  <c r="F15" i="23"/>
  <c r="F13" i="23"/>
  <c r="F12" i="23"/>
  <c r="F10" i="23"/>
  <c r="F9" i="23"/>
  <c r="F7" i="23"/>
  <c r="F28" i="22"/>
  <c r="F25" i="22"/>
  <c r="F24" i="22"/>
  <c r="F23" i="22"/>
  <c r="F22" i="22"/>
  <c r="F21" i="22"/>
  <c r="F17" i="22"/>
  <c r="F13" i="22"/>
  <c r="F12" i="22"/>
  <c r="F10" i="22"/>
  <c r="F9" i="22"/>
  <c r="F8" i="22"/>
  <c r="F7" i="22"/>
  <c r="F6" i="22"/>
  <c r="F5" i="22"/>
  <c r="F148" i="21"/>
  <c r="F145" i="21"/>
  <c r="F144" i="21"/>
  <c r="F143" i="21"/>
  <c r="F142" i="21"/>
  <c r="F141" i="21"/>
  <c r="F140" i="21"/>
  <c r="F139" i="21"/>
  <c r="F138" i="21"/>
  <c r="F137" i="21"/>
  <c r="F133" i="21"/>
  <c r="F132" i="21"/>
  <c r="F129" i="21"/>
  <c r="F128" i="21"/>
  <c r="F127" i="21"/>
  <c r="F126" i="21"/>
  <c r="F125" i="21"/>
  <c r="F124" i="21"/>
  <c r="F123" i="21"/>
  <c r="F122" i="21"/>
  <c r="F121" i="21"/>
  <c r="F120" i="21"/>
  <c r="F117" i="21"/>
  <c r="F116" i="21"/>
  <c r="F115" i="21"/>
  <c r="F114" i="21"/>
  <c r="F113" i="21"/>
  <c r="F109" i="21"/>
  <c r="F108" i="21"/>
  <c r="F107" i="21"/>
  <c r="F106" i="21"/>
  <c r="F105" i="21"/>
  <c r="F104" i="21"/>
  <c r="F100" i="21"/>
  <c r="F99" i="21"/>
  <c r="F96" i="21"/>
  <c r="F93" i="21"/>
  <c r="F92" i="21"/>
  <c r="F91" i="21"/>
  <c r="F90" i="21"/>
  <c r="F89" i="21"/>
  <c r="F85" i="21"/>
  <c r="F84" i="21"/>
  <c r="F83" i="21"/>
  <c r="F78" i="21"/>
  <c r="F77" i="21"/>
  <c r="F76" i="21"/>
  <c r="F75" i="21"/>
  <c r="F74" i="21"/>
  <c r="F73" i="21"/>
  <c r="F72" i="21"/>
  <c r="F71" i="21"/>
  <c r="F70" i="21"/>
  <c r="F69" i="21"/>
  <c r="F68" i="21"/>
  <c r="F67" i="21"/>
  <c r="F64" i="21"/>
  <c r="F63" i="21"/>
  <c r="F62" i="21"/>
  <c r="F61" i="21"/>
  <c r="F60" i="21"/>
  <c r="F59" i="21"/>
  <c r="F58" i="21"/>
  <c r="F57" i="21"/>
  <c r="F56" i="21"/>
  <c r="F55" i="21"/>
  <c r="F153" i="21"/>
  <c r="F152" i="21"/>
  <c r="F151" i="21"/>
  <c r="F29" i="22" l="1"/>
  <c r="F14" i="22"/>
  <c r="F143" i="23"/>
  <c r="F34" i="23"/>
  <c r="F138" i="23"/>
  <c r="F154" i="21"/>
  <c r="F149" i="21"/>
  <c r="F40" i="21"/>
  <c r="F25" i="21"/>
  <c r="F10" i="21"/>
  <c r="F22" i="21"/>
  <c r="F19" i="21"/>
  <c r="F18" i="21"/>
  <c r="F30" i="22" l="1"/>
  <c r="F144" i="23"/>
  <c r="F37" i="21"/>
  <c r="F36" i="21"/>
  <c r="F39" i="21"/>
  <c r="F31" i="21"/>
  <c r="F28" i="21" l="1"/>
  <c r="F29" i="21"/>
  <c r="F30" i="21"/>
  <c r="F24" i="21" l="1"/>
  <c r="F12" i="21" l="1"/>
  <c r="F9" i="21"/>
  <c r="F20" i="21" l="1"/>
  <c r="F21" i="21"/>
  <c r="F34" i="21" l="1"/>
  <c r="F13" i="21" l="1"/>
  <c r="F15" i="21"/>
  <c r="F35" i="21" l="1"/>
  <c r="F27" i="21"/>
  <c r="F17" i="21" l="1"/>
  <c r="F7" i="21" l="1"/>
  <c r="F41" i="21" l="1"/>
  <c r="F155" i="21" s="1"/>
</calcChain>
</file>

<file path=xl/sharedStrings.xml><?xml version="1.0" encoding="utf-8"?>
<sst xmlns="http://schemas.openxmlformats.org/spreadsheetml/2006/main" count="746" uniqueCount="269">
  <si>
    <t>Description</t>
  </si>
  <si>
    <t>Unit</t>
  </si>
  <si>
    <t>Amount $</t>
  </si>
  <si>
    <t>L.S</t>
  </si>
  <si>
    <t>1-</t>
  </si>
  <si>
    <t>Unit Rate $</t>
  </si>
  <si>
    <t>Qty</t>
  </si>
  <si>
    <t>2-</t>
  </si>
  <si>
    <t>Item
No.</t>
  </si>
  <si>
    <t>3-</t>
  </si>
  <si>
    <t>4-</t>
  </si>
  <si>
    <t>7-1</t>
  </si>
  <si>
    <t>8-</t>
  </si>
  <si>
    <t>No.</t>
  </si>
  <si>
    <t>9-</t>
  </si>
  <si>
    <t>9-1</t>
  </si>
  <si>
    <t>10-</t>
  </si>
  <si>
    <t>LM</t>
  </si>
  <si>
    <t>5-</t>
  </si>
  <si>
    <t>6-</t>
  </si>
  <si>
    <t>6-1</t>
  </si>
  <si>
    <t>8-1</t>
  </si>
  <si>
    <t>11-</t>
  </si>
  <si>
    <t>Block Works:
-supplyand build a hollow cement block from good and approved factory in perfect dimension and of compressive strength 35 kg/cm2 for hollow block.
-Item will include workmanship, cement mortars, reinforced concrete infill (B250) in the damaged places (10-15 cm wide) with 1Ø8mm/40cm horizontally and 2Ø8mm vertically according to drawings, pipes encasement, fiber mish between block work and slab and all requirements needed to finish the works according to the drawings, specification and to the  supervision engineer instructions (single or double walls and as in site implemenrated before)
-Thourougly fill the cracks with suitable materials as needed (concrete morta, bojibond and aecaflex) from outer and inner sides of walls
-Item includes cleaning, curing and adjustment the surroundings of the old walls to be ready to recieve the new block wall
-Curing of block and concrete works as per specifications requirements
-All worls are according to specifications and engineers instructions</t>
  </si>
  <si>
    <t>3-1</t>
  </si>
  <si>
    <t>Supply and build hollow cement block 40x20x20cm.</t>
  </si>
  <si>
    <t>Supply and make internal plastering minimum 13 mm thick for internal walls, ceiling, parapet walls and windows edges. the work includes rough primer nail rendering to form a key with (mix 1:1) cement sand, second layer 13mm: Base-Coat "Rendering" with (1:3:0.25) cement: sand mortar, lime and third layer, finishing coat with (1:1:1) cement, sand mortar and lime, works include all materials needed to finish the works according to specifications, drawings and supervisor engineer's instructions.
-All doors and windows damaged ends and sides must be treated by plastering
-Well finish is needed and plastering works must be fit to recieve paintings, doors framese and orther elements as per specifications and engineer's instructions</t>
  </si>
  <si>
    <t>Plastering Works:
Supply, install and make plastering for walls, item include:
-Supply of all needed materials, including galvanized angles for the corners, windows and external decoration  as well as the use of   galvanized wire mesh  between concrete and block work and where ever needed.
-Mixing, scaffolds, curing, workmanship &amp; tools and anywhere else needed
-Trimming of concrete chippings, removing the wires, nails and etc... and cleaning  of  existing surfaces to be ready for plastering.
-All works are according to specifications and engineer's instructions</t>
  </si>
  <si>
    <t>Supply and install non-slip colored ceramic floor tiles (Pamesa, 6mm thick), bedded on cement and sand mortar 3cm thick 1:3 laid on a semi-dry mixed sand and cement backfill (Mofalfala), the item  including pointing using special colored pre-mix grout modified with white glue #305 and final mechanical wash and polishing (Note, Item obayes to the upper conditions too)</t>
  </si>
  <si>
    <t xml:space="preserve">Aluminum Works:
-Item includes if needed dismantling the existing doors and windows, polite demolishing and rehabilitate the walls around the windows or doors to fit the new situation and rehabilitation of the damaged elements, walls and any other things affected by works and prepare the opening to receive the door
-All needed accessories class A and approved by the engineer, also good finish of the door and arround it is needed
-Maitinance of the old windows (fixed and slide ones) and doors is needed and price is included withe the down items
-Marble sills and threshold for windows and doors Halayib type is needed
-Best type of fittings like locks, sliding security lock, hinges..... etc
-All works are according to specifications and engineer's instructions.
</t>
  </si>
  <si>
    <t>8-2</t>
  </si>
  <si>
    <t>Supply and install sliding double leaf aluminium door, also item includes:
-Aluminium door with a heavy duty sector
-Door leaf and dividors are type 66 and a 6mm glass board for padding
-Door sliding rails suspended and hanged to the wall and fixed thoroughly to the metal frame of the structure with sutable dimensions and type, also cover, fixation using S.S bolts, test well be done to the door components
-All fittings for implementation and working like rolling echelon wheels, S.S excelent handles, door lock, Pile Brush Seal tape and door seals
-Door opening is 1.6m clear and leaf width is 80cm (two leafs are 1.6m), hight of door is 2.3m at and upper stops in the midway between leafs and edges
-Both sides of intrance and upper area are covered by aluminium frame, dividors (one each 60cm) and 6mm glass boards from the same type (Rouph Glass as that used in site)
-Item includes closing all opeinigs using the silicon, repairing and treating all what damaged by implemintation works.
-Geometrical calculations are taken into account for items
-Finish the work according to specifications and instructions of the engineer.</t>
  </si>
  <si>
    <t>Ditto, but double door, also item includes whatever needed fittings and accessories to fix and make door working well (High quality door main lock, flush door bolt lock, 3 hinges/leaf, 6mm glass, etc ...), also door is same as to that in site</t>
  </si>
  <si>
    <t>Supply and install double leaf door dimensions (160X230cm)</t>
  </si>
  <si>
    <t>Carpentry -Wooden Doors Works:
-Item includes dismantling and removing all damaged wooden doors (leaf and frame) then hand them over to the owner
-The door is composed of Soft white Swedish wood Grade A, first class
-All New needed accessories are heavy duty from known manufacturer
-Leaf must be well excuted and heavy duty, also iternal infill pannels of leaf are of size 3*3.5cm and Stacked vertically each 3cm at the full width of leaf
-The leaf framework shall be constructed from premium kiln-dried Beech Wood (ZAN), with a cross-section of 8x5cm for all upper, lower, and side plates. Connections must be executed at a precise 90-degree angle using a combination of high-strength, water-resistant wood glue and anti-rust mechanical fasteners. All screws must be countersunk and concealed with matching beech wood plugs. The final frame must be perfectly square, sanded to a smooth finish, and free from knots or structural defects
-The leaf shall be double-sided covered with 5mm thick high-quality Plywood or Melamine-faced MDF sheets. The covers must be securely bonded to the Beechwood (Zan) internal frame using industrial-grade adhesive and mechanical pressing to ensure a perfectly flat, bubble-free surface. All external edges must be neatly trimmed and sealed with matching PVC or Beechwood lipping to prevent moisture ingress. The final surface must be uniform in color and resistant to mild cleaning chemicals
-Frame width is equal to wall width and is 5cm thickness
-All wood used for doors is free from damage, cracks, nubs, etc....
-IKSA type door jack is to be used for doors if needed
-Fixing the double leaf door types using flush door bolt lock for on of the leaves
-Sanding the door (leaf if needed and frame), clean it, then paint it using two coats  of sanding sealer and then coat it with CertainTeed (Maltina), sand it to recieve the Oil paint after being ready, two coats of oil paint at least to cover the wood
-Supply and install metal sheet protections board fit to the door width and hight reaches the door lock, 1mm thickness for door leavs  from both sides
-All work according to the specifications and instructions of the engineer.</t>
  </si>
  <si>
    <t>9-2</t>
  </si>
  <si>
    <t>Supply and install first-class Softwood Protection Crash Rail for corridors, consisting of longitudinal wooden slices with a finished size of 25 x 2 cm. 
-The wood shall be premium grade, kiln-dried, and free from any defects. 
-The rail is to be fixed and screwed directly to the wall using Philips-type bolts and suitable wall anchors, ensuring rigid and level installation. 
-The finishing process shall include: initial sanding, one prime coat of Sanding Sealer, a minimum of two coats of Lazure (wood stain) to the approved color, and a final protective coat of high-quality Lacquer (Varnish) finish. 
-Price includes all fasteners, plugs, concealment of screw heads with matching wood filler.
-All works executed according to the specifications and engineer's instructions</t>
  </si>
  <si>
    <t>12-2</t>
  </si>
  <si>
    <t>5</t>
  </si>
  <si>
    <t>7-</t>
  </si>
  <si>
    <t>7-2</t>
  </si>
  <si>
    <t>U-PVC pipe but 4"</t>
  </si>
  <si>
    <t>Ditto, but 2"</t>
  </si>
  <si>
    <t>Supply and install new complete European vitreous W.C toilet seat type Vitra or equivalent W.C with Vitra or equivalent fittings,  1.5 Gallon flush reservoir (Vitra or approved equivalent) chrome plated angle valves and flexible connections, Dolphin hand sprayer with flexible hose 100cm, heavy duty cover (Vitra or approved equivalent), elbows, tees, rubber connector on WC outlet to the drain pipe, PVC-U 2-4" pipes to connect with the closest sewage point if needed, 20-25mm pipes and fittings as described and all needed other fitting to connect to the source of hot and cold water, all according to the engineer`s instructions, and as in site, also excavation and backfilling using clean sand
-Works must be as per to specifications, drawings and engineer instructions</t>
  </si>
  <si>
    <t>Total $</t>
  </si>
  <si>
    <t>Tiling and marble Works:
-Supply and install Spanish Tiles PAMESA type, also item includes:
-Samples for approval and all the required tests.
-Cleaning, mechanical polishing and pointing using grout, Plastic angles beads for ceramic wall tiles and Aluminum angle 7X7 cm  for ceramic of walls at the corners, top and sides of ceramic edges.
-Local marble threshold Halayib type free from cracks and clay flaws, Price shall include Skirting (Panale), polish, remove and cutting existing tiles out of site, remove and dismantle any materials and deliver to the owner's stores, demolish and removal of any defected parts to dump site
-In case of existing old plastering or painting, walls must be roughening by Notching using electrical machine and mortar should be notched usiing special Notching trowel, all is as per specifications
-Remove and reinstall all on walls &amp; underground installed connections and elements else where
-All found elements over and under the old tiles like old water pipes and fittings, drainage networks and toilet tools, electrical and mechanical lines must be dismanteled and cleaned before handing it to the owner's stores</t>
  </si>
  <si>
    <t>3-2</t>
  </si>
  <si>
    <t>Ditto, but 40x20x10cm.</t>
  </si>
  <si>
    <t>4-1</t>
  </si>
  <si>
    <t>7-3</t>
  </si>
  <si>
    <t>7-4</t>
  </si>
  <si>
    <t>7-4-1</t>
  </si>
  <si>
    <t>7-4-2</t>
  </si>
  <si>
    <t>9-3</t>
  </si>
  <si>
    <t>9-4</t>
  </si>
  <si>
    <t>9-5</t>
  </si>
  <si>
    <t>10-1</t>
  </si>
  <si>
    <t>10-2</t>
  </si>
  <si>
    <t xml:space="preserve">Metal Works:
Supply and install a sliding manual moving main gate, also item incledes:
-Gate is made of G.S metals, 5.0*3.0m height
-Structural Frame: Fabricated from heavy-duty galvanized steel hollow sections 80x50x3mm for the main frame and 40x40mm for internal bracing
-All welding joints must be ground smooth, treated with zinc-rich cold galvanizing spray, and finished with two coats of anti-rust primer and two coats of weather-resistant epoxy paint.
-Infill Panels: The gate shall be covered/filled with metal mesh of 1.0m height at the top of the leaf and simple decorative mold Ornamental Iron sheets 2.0m height) accepted by supervisor engineer, securely welded to the main frame.
-Sliding Mechanism ,  Wheels: Two heavy-duty, double-bearing galvanized steel wheels (V-groove or U-groove) designed to carry double the gate's weight for effortless manual operation.
-Floor Track: A solid steel inverted V-track or round bar track, hot-dip galvanized, and securely anchored into a reinforced concrete grade beam (30x50cm minimum)
-Guidance &amp; Stability: Top Guide Rollers: Adjustable heavy-duty nylon or teflon rollers with a steel bracket assembly to keep the gate vertical and prevent rattling or derailment during movement.
-End Post &amp; Stopper: A dedicated receiving steel post (Channel or Box section) with a rubber-buffered stopper at both open and closed positions to absorb impact.
-Locking &amp; Hardware: Industrial Latch/Lock: Heavy-duty manual sliding bolt (Cremone bolt) or a specialized gate lock compatible with padlocks.
-Handles: Ergonomic heavy-duty pull handle installed on the side of the gate for easy manual pulling and sliding.
-The price includes all civil works (excavation and reinforced concrete beams and columns for the track beam), steel fabrication, painting, and installation according to the engineer's instructions and site levels, horizontal and vertival 10*10cm G.S profile to fix the gate on or building a Hollow Block wall including plastering, strengthing with R.C beams and paiting as per mensioned above
-All works are as per specifications and engineers instructions 
</t>
  </si>
  <si>
    <t>60</t>
  </si>
  <si>
    <t xml:space="preserve">Intrance Marble wWorks:
-Maintenance and restoration of entrance marble, including the replacement of damaged units with matching materials (Colour, size, thickness, typpe of marble), comprising the removal of cracked or deteriorated tiles, installation of new matching marble, regrouting, and overall polishing to ensure a uniform finish
-The item shall include all necessary materials and labor, including clean washed sand, semi-dry mortar bedding (Mufalfala), white cement, and all other requirements to complete the work according to technical specifications and the Engineer’s instructions
</t>
  </si>
  <si>
    <t>Steel Supports and columns:
-Supply and install a cylindrical G.S Columns, also item includes:
-Columns are 10" diameter, 8mm at least thickness and 220cm height
-Column is fixed to the concrete from top and bottom using a sheet of steel with overall dimensions 40X40cm, 10mm thickness well welded to the colum, also sheet must be fixed to the concrete using Mechanical Anchors (Expansion &amp; Wedge Bolts, Philips screw) and other additional steel bars 12mm diameter
-Also verticality of the column using spirit level must be implementated
-Painting the columns as per specifications for G.S metals to cover the column
-All works are according to specifications and engineer's instructions</t>
  </si>
  <si>
    <t>Supply and install a steel cover for the upper skylight opening, item include:
-Heavy-duty steel frame 4*4cm, 2mm thickness, 4mm thick Galvanized corrugated steel plate (Securit), fixed using welding and securit special screrw
-The shape of covering is inverted V, also frames must be fit to the the shape.
- The item also includes grinding of welds, applying two coats of anti-rust primer, and two coats of oil-based paint (color as per Engineer's approval), and fixing to the concrete curb using mechanical anchors with proper silicone sealing to prevent water leakage</t>
  </si>
  <si>
    <t>12-3</t>
  </si>
  <si>
    <t>Supply, install and fix Aluminum door complete with frame, the item includes:
-Single leaf door, dividors and the frame are aluminium type 2000 or same as that in site door (Frame and leafe)
-Glass sheets and fiberglas boards for the dividors and leaf padding
-High quality  lock with cylinder, ironmongeries, hinges, slide security lock, door seal and all required accessorie
-Closing the sides of the doors as well as using silicon and other suitable materials, including 6mm Tempered Glass(Securit) or as that in site
-All works are according to specifications, notes of aluminium work and engineer's instructions.</t>
  </si>
  <si>
    <t>50</t>
  </si>
  <si>
    <t>Gypsum Works (Wall Partitions):
Supply and install gypsum board partition wall system, item includes:
-Consisting of galvanized metal framing and gypsum boards fixed on both sides.
-Galvanized steel tracks (U-Track) fixed to floor and ceiling.
-Galvanized steel studs (C-Stud) installed vertically at spacing of 40–60cm C-C
-Gypsum boards with thickness 12.5 mm fixed to the frames using drywall screws.
-Joints between boards shall be treated with joint tape, joint compound and finished smoothly ready for paint.
-The gypsum board should be kept 10-15 mm above the finished floor level to prevent direct contact with water
-Item includes moisture-resistant PVC, Vinyle or water proof cladding PVC marble sheets skirting (PVC,Vinyl or PVC marble sheets), height (10-20 cm) ,to be fixed on gypsum board walls using high-quality yellow glue adhesive, ensuring a seamless finish and complete sealing of the bottom gap
-All accessories, screws, joint materials, and finishing works shall be included
-Total partition thickness: approximately 70 mm at least.
-Also all works are according to specifications and engineer's instructions</t>
  </si>
  <si>
    <t>Supply and install a brick ceiling as that in site, also item includes:
-Red brick tiles class (A), size 22x42cm, 3kg weight
-Supply and install white cork wood, class (A) to carry the bricks according to specifications and the shape of roof (similar to that in site), painting the wood sanding sealer according to specifications and instructions engineer.
-Placing the appropriate pieces when the level differs, with all necessary insulation, fixing and protection according to the instructions of the engineer
-Complete the work according to the instructions of the supervisor, with all necessary pipes, wood, connections and insulation to prevent water leakage.
-Supply and install rain drainage pipes with the gutter according to the instructions of the supervising engineer at the edges og roof and between the two roofs to prevent water leackge between them
-The engineering measure is for the horizontal area only.</t>
  </si>
  <si>
    <t>Supply, install and fix an anodized aluminum window section 7000, complete with two sliding leaves, clear glass 4mm thick, silicone sealant, ironmongery, hardware and other aluminum accessories,
-The price includes all needed fittings for fixation and working
All works per specifications and drawings and engineer's instructions.</t>
  </si>
  <si>
    <t>Supply and install HDBE water storage tanks, itam includes:
-Tanks are 2000L  capacity with 3 layers manufacture
-Tank contains the mechanical float with 3/4" dia., cleaning pipe with valve in the bottom of the tank, 3/4" vent pipe, all needed other valves with different diameters, unions, collectors, elbows, angels and cold water pipes (Header pipes 1+1.5")  to the distribution and pumbing room
-Item includes a heavy-duty G. Steel Stand (Base/Support) for water tanks, fabricated from galvanized iron (GI) sections (Angles and Channels 5*5*0.5cm dim), including anti-corrosion painting (Epoxy/Bitumen), secure anchoring to the roof slab, and all required welding and finishing works, as per Engineer's instructions, also whatever needed things for tank laying on stand protectd againest buckling
-All works are according to specifications and engineer's instructions</t>
  </si>
  <si>
    <r>
      <rPr>
        <b/>
        <u/>
        <sz val="11"/>
        <rFont val="Cambria"/>
        <family val="1"/>
        <scheme val="major"/>
      </rPr>
      <t>Work conditions, site preperation and Notes</t>
    </r>
    <r>
      <rPr>
        <b/>
        <sz val="11"/>
        <rFont val="Cambria"/>
        <family val="1"/>
        <scheme val="major"/>
      </rPr>
      <t>:-
-Visiting the site, shop drawings, as built drawings, project sheets (spoecimens, work requsts, approval forms,.... etc), papers,  contract, signed documents of project and contract conditions are a part of the project
-</t>
    </r>
    <r>
      <rPr>
        <b/>
        <u/>
        <sz val="11"/>
        <rFont val="Cambria"/>
        <family val="1"/>
        <scheme val="major"/>
      </rPr>
      <t>The "Site" shall comprise the total land area contained within the existing hospital perimeter fence. By entering into this agreement, the Contractor acknowledges and accepts full responsibility for all works, logistics, and project-related activities conducted at any location within these defined boundaries. The contractor shall be deemed to have inspected the site and accepted the conditions of the entire area as the designated theater of operations</t>
    </r>
    <r>
      <rPr>
        <b/>
        <sz val="11"/>
        <rFont val="Cambria"/>
        <family val="1"/>
        <scheme val="major"/>
      </rPr>
      <t xml:space="preserve">
-Contractor should check the site for any strange bodies existing in and Inform the supervising authority to hand it over to the specialist commities
-Extend the needed Nylon tapes and other needed hint marks to prevent any person from intering the site expect those have a relation to the project
-Supplying samples of all items before implementation or explaining them by catalogues and specifications for them throgh the preliminary meeting.
- Absence from the preliminary meeting shall not relieve the Contractor of the responsibility to comply with all clarifications, modifications, and requirements issued therein. The Contractor is deemed to have full knowledge of the project scope and site conditions. Furthermore, the unit prices quoted in the Bill of Quantities (BOQ) do not constitute an automatic acceptance of any tools, fittings, or materials. All supplied items remain subject to the Engineer’s technical approval and must successfully pass all mandated needed tests prior to acceptance
-Commitment to working conditions and preventive measures for everyone and maintaining the site during implementation
- Preparing the site, cleaning it and handing it over in a proper manner to the supervising engineer after completion of all work
- The contractor is responsible for the safety of the site and everything on the site from the time of receiving it until its delivery and knowing the sensitivity of the place as a facility as it
- Engineering measurement for all items subject to measurements
-All elements must be as it was before and must be rehabilitated well
-The Contractor shall thoroughly review the Bill of Quantities (BOQ) and submit any observations or inquiries exclusively during the preliminary meeting. Subsequently, the Contractor shall be strictly bound by the terms and conditions of the contract.
-The Contractor shall study all project documents (BOQ, drawings, contract conditions and any other documents like preliminary  meeting) to ensure consistency and shall serve as the primary reference for identifying any disagreed information,  any discrepancies, omissions, or conflicts discovered within the BOQ, drawings, or specifications must be immediately brought to the Engineer's attention for clarification
-All works according to specifications and instructions of the engineer</t>
    </r>
  </si>
  <si>
    <r>
      <rPr>
        <b/>
        <u/>
        <sz val="11"/>
        <rFont val="Cambria"/>
        <family val="1"/>
        <scheme val="major"/>
      </rPr>
      <t>Demolition and cleaning works:</t>
    </r>
    <r>
      <rPr>
        <b/>
        <sz val="11"/>
        <rFont val="Cambria"/>
        <family val="1"/>
        <scheme val="major"/>
      </rPr>
      <t xml:space="preserve"> 
-Demolitioning, Dismantling and removal of all whatever obstructing works like hollow blocks,  cracked and damaged walls, wall tiles,  ground tiles, concrete (walls, beams, linles and sills...etc), plumbing fittings, damaged doors, damaged windows, mecahnical fittings, electrical fittings, dranage fittings, marble pieces where needed to be dismanteled and whatever needs to be renewed or maintained, demolition of wall for new doors structural openings
-Relocation of all dismantled materials to the storage areas designated by the Supervising Authority or the relevant entities
-Site preparation includes all demolish work required, remove and dispose to location indicated by Local authorities, Removal of debris, stones, tiles, rubish and removing all unsuitable materials like removed blocks, tiles, trenches, and whatever removed, fixing proper bench marks according to the attach drawings dimensions, instructions of the engineer and specifications
-The site shall be cleared and prepared prior to the commencement of implementation and rehabilitation works 
-ٌDismantling and removal of the pressurized oxygen system/device and its accessories. The scope includes depressurizing the system if needed, removing regulators, piping, and valves while adhering to strict safety protocols to prevent ignition or leaks. The contractor is responsible for inventorying, protecting (against oil/grease contamination), and packing all remaining serviceable components. All parts must be officially handed over to the relevant authorities Or according to the engineer's instructions) with proper documentation and 'As-is' condition reports
-Site cleaninig (inside the fence as mensioned in item 1) munst be implementated
-ِAlso site protection and warning signs to preservate the workers and visitors
-All works are according to specifications, drawings and engineer's instructions</t>
    </r>
  </si>
  <si>
    <r>
      <t>M</t>
    </r>
    <r>
      <rPr>
        <b/>
        <vertAlign val="superscript"/>
        <sz val="11"/>
        <rFont val="Cambria"/>
        <family val="1"/>
        <scheme val="major"/>
      </rPr>
      <t>2</t>
    </r>
  </si>
  <si>
    <r>
      <t>M</t>
    </r>
    <r>
      <rPr>
        <b/>
        <vertAlign val="superscript"/>
        <sz val="11"/>
        <rFont val="Cambria"/>
        <family val="1"/>
        <scheme val="major"/>
      </rPr>
      <t>3</t>
    </r>
    <r>
      <rPr>
        <sz val="11"/>
        <color theme="1"/>
        <rFont val="Calibri"/>
        <family val="2"/>
        <scheme val="minor"/>
      </rPr>
      <t/>
    </r>
  </si>
  <si>
    <r>
      <t>supply and install drainage pipes with different sizes, also item includes:
-All pipes and fittings must be U-PVC (Unplasticized Polyvinyl Chloride).
-Stiffness Class SN-8 (Minimum ring stiffness of 8 kN/m</t>
    </r>
    <r>
      <rPr>
        <b/>
        <vertAlign val="superscript"/>
        <sz val="11"/>
        <rFont val="Cambria"/>
        <family val="1"/>
        <scheme val="major"/>
      </rPr>
      <t>2</t>
    </r>
    <r>
      <rPr>
        <b/>
        <sz val="11"/>
        <rFont val="Cambria"/>
        <family val="1"/>
        <scheme val="major"/>
      </rPr>
      <t>, suitable for deep burials or areas subjected to traffic loads.
-Item includes cutting and removing whatever obstructing the works, like tiles, soils, block, etc...., connectinng to the nearest drain source, Pipe Hangers / Supports on wall or cieling as need to fix or hang the pipes
-Drainage system obeys to testing for leakage and oteher problems so all needed fittings like seals must be added
-All needed floor drain points (F.D, Gely Trap 4/2" , C.O and S traps as shown in drawings, ...etc) with anti-odor cover (high quality Siksik type or equivalent )
-Slope of pipes and direction must be taken, slope is not less than 1%
-Excavation and backfilling using new clean sand with Compacting
-All works are according to specifications and engineer's instructions.</t>
    </r>
  </si>
  <si>
    <r>
      <t xml:space="preserve">Supply and instal a complete wall cladding system (ServicesDuct), item includes:
-A duct composed of Anodized  Aluminum Profiles and fiberglass boards or PVC marble boards 3.2mm thick which of them available
-Framework is Extruded aluminum sections installed as a sub-grid, including all necessary wall brackets and anchors.
-Panels of 3.2mm thick high-density PVC boards, fluted or flat profiles, also Material used are UV-resistant and weather-proof.
-Accessories: Stainless steel concealed clips, EPDM gaskets (if required), and high-modulus polyurethane sealant for perimeter joints.
-Workmanship: Precise miter cuts at corners, alignment of linear patterns, and final cleaning of all surfaces.
</t>
    </r>
    <r>
      <rPr>
        <b/>
        <u/>
        <sz val="11"/>
        <rFont val="Cambria"/>
        <family val="1"/>
        <scheme val="major"/>
      </rPr>
      <t>-Service Shaft existed in slab must be thoroughly closed</t>
    </r>
    <r>
      <rPr>
        <b/>
        <sz val="11"/>
        <rFont val="Cambria"/>
        <family val="1"/>
        <scheme val="major"/>
      </rPr>
      <t xml:space="preserve">
-A hinged access door integrated into the duct side for maintenance purposes. The door shall be constructed from the same material as the duct (3.2mm PVC/Fiberglass) reinforced with an aluminum frame. It must feature heavy-duty stainless steel hinges and a high-quality compression locking system (Cam-locks). The door perimeter must be fitted with a continuous air-tight gasket
- All accessories must be corrosion-resistant and suitable for frequent work.
-Engineering measurement of the net visible area for the item
-All works are due to specifications and engineers instructions</t>
    </r>
  </si>
  <si>
    <t>Supply and paint two coats of supercryl for walls and cieling, also item includes:
-Close all cracks using suitable materials and fiberglass mesh (UTA) if needed according to engineers instructions and prepare it to receive painting
-Other walls (Renewed or constructed) should be prepared as per specificatins and as it was in site obying to the hospitals general shape that done before ( plastering  and nail rendering if needed) then paint as described above
-The item includes scaffolds and whatever needed for works
-All works obyes to specifications and engineers instructions</t>
  </si>
  <si>
    <r>
      <t xml:space="preserve">Painting Works:
The rates of the following items shall be completed in accordance with drawings, specifications, details, BOQ and directed by the Engineer instructions.
-All materials used for painting shall be </t>
    </r>
    <r>
      <rPr>
        <b/>
        <u/>
        <sz val="11"/>
        <rFont val="Cambria"/>
        <family val="1"/>
        <scheme val="major"/>
      </rPr>
      <t>APC or National paints</t>
    </r>
    <r>
      <rPr>
        <b/>
        <sz val="11"/>
        <rFont val="Cambria"/>
        <family val="1"/>
        <scheme val="major"/>
      </rPr>
      <t xml:space="preserve"> and must be approved by the engineer, surface shall be dry and plaster approved and permitted by the engineer before paint.
-All old paint will be removed by sanding or any way if needed and approved by engineer, leveling of walls will be protected, gaps, holes and cracks will be treated and filled by plaster or other suitbale materiale to maintain smooth face
-Works include supply, workmanship, sanding, cleaning, priming, final coats paint, decoration and finishing.(item is applicable for all paining work in the agrement)
-Painting galons (according to colors approved by the engineer) shall be delivered to the site directly from the manufacturer.(N.B, New manufacture date of all paint emulsions and materials)
-Items include all tests as per specifications,and instructions of the engineer.
-All damged walls should be treated carfully before painting
-Paints will not be accepted tell well covering all painted elements (block or steel)
-Measures are by engineering scales
-Works should be as per specifications, drawings and engineer instructions
</t>
    </r>
  </si>
  <si>
    <t>12-</t>
  </si>
  <si>
    <t>Supply, install and fix new complete European Vitreous China wash basin 58x44cm (Vitra or approved equivalent), also item includes:
-Basin is complete with chrome plated water mixer (Coral or approved equivalent), chrome plated angle valves and flexible connections, supports,  hangers, bottle trap, soap holders white color vitreous china (15cmx15cm), mirror (70X70 cm), also excavation and backfilling using clean sand
-All needed connecting pipes 2” to the nearest G.T or F.T and other required missing and damaged parts, fittings, and accessories to complete work
-Water 20mm pipes as described and all needed other fitting to connect to source of hot and cold water, also supply and install anti-odor drainage S.S cover for drainage points 10*10cm SIKSIK type, new G.T and F.T are included
-Works must be as per to specifications, drawings and engineer instructions</t>
  </si>
  <si>
    <r>
      <t>Plumbing Works:
Plumbing works shall be described in items according to following:
-(</t>
    </r>
    <r>
      <rPr>
        <b/>
        <u/>
        <sz val="11"/>
        <rFont val="Cambria"/>
        <family val="1"/>
        <scheme val="major"/>
      </rPr>
      <t>Important</t>
    </r>
    <r>
      <rPr>
        <b/>
        <sz val="11"/>
        <rFont val="Cambria"/>
        <family val="1"/>
        <scheme val="major"/>
      </rPr>
      <t xml:space="preserve">) All Water and drainage networks should be cleaned, maintained and completely tested to be ready for operating
- All parts (valves, mixers, basins, drainage S or flexible hoses, pipes and connection parts and floor drains UPVC) shall be best manufactured. vertical rain water pipes are PVC pipes 3' diameter. HDPE or PPR pipes and fittings to be used as in site, contractor have to visit site to check the item carefully
-Before laying manhole rings, clean soil shall be added and compacted, also external sides of manhole will be painted by cold bitumen.
-Submitting samples for approval, instruction manuals, list of available spare parts and credited suppliers.
-Water pipes (HDPE or PPR) for the new Toilet must be taken into account and included in the plumbing items
-For connections, collections, holes, rivets, hanging and mastic will be used, Also testing of material is included.
- Excavations, filling, breaking, holes, and repairing of plaster and paint required.
-Door Elbows and TEEs to be used for checking and cleaning
-All cold and hot water will be PN15 to PN20, also fittings are from approved manufacturer to complete the works
-Works should be as per specifications, drawings and engineer instructions
</t>
    </r>
  </si>
  <si>
    <t xml:space="preserve">Supply, install, connect, and test the electrical works as per drawings, specifications, and engineer's instructions. The price of the following items includes, all necessary junction boxes, wires, clamps, bolts, connectors, conduits, UPVC Pipes for extractor fans, clamps, bolts, connectors,  cable to be installed above false ceiling and connecting all cables and wires to switch boards. </t>
  </si>
  <si>
    <t>Contractor shall submit shop drawings for all Electrical installations to be approved by the Engineer before executing the work.  As-made drawings shall be submitted after completing the work</t>
  </si>
  <si>
    <t xml:space="preserve">All installation shall be in accordance with : </t>
  </si>
  <si>
    <t>♦The drawings , specifications, instructions and demands of the engineer.</t>
  </si>
  <si>
    <t>♦The electricity law and electrical code requirements of the BRITISH standards.</t>
  </si>
  <si>
    <t>♦The contractor should refer to the drawings, specifications and other Contract Documents .</t>
  </si>
  <si>
    <t>♦ All Electrical Installations must be inside the wall &amp; the ceiling and as engineer's instructions.</t>
  </si>
  <si>
    <t>♦The prices will be deemed to include for the full cost as described in all Documents.</t>
  </si>
  <si>
    <t>♦ All roof electrical items should be waterproofed and sunproofed</t>
  </si>
  <si>
    <t>Section 1</t>
  </si>
  <si>
    <t>Lighting Fittings, Ceilling fans, and Extracting fans</t>
  </si>
  <si>
    <t>1.9</t>
  </si>
  <si>
    <t>1.10</t>
  </si>
  <si>
    <t>Section 2</t>
  </si>
  <si>
    <t>Switches &amp; Sockets:</t>
  </si>
  <si>
    <t>Ditto as (2.1), but one way, two pole switch</t>
  </si>
  <si>
    <t>Ditto as (2.1), but Two way , one pole switch</t>
  </si>
  <si>
    <t>Ditto as (2.1), but Two way , two pole switch</t>
  </si>
  <si>
    <t>Ditto, as (2.1) but for internal heater.</t>
  </si>
  <si>
    <t xml:space="preserve">Ditto as (2.1), but push button with illuminated lamp required for stair case lighting fixtures. </t>
  </si>
  <si>
    <t>2.7</t>
  </si>
  <si>
    <t>2.8</t>
  </si>
  <si>
    <t>Ditto as (2.7), but double socket.</t>
  </si>
  <si>
    <t>2.9</t>
  </si>
  <si>
    <t>2.10</t>
  </si>
  <si>
    <t>2.11</t>
  </si>
  <si>
    <t>2.12</t>
  </si>
  <si>
    <t>SHUTTERS - INDUSTRIAL PLUGS AND  SOCKETS OUTLETS 63A Modular Plastic Enclouser 230/400v, flush or surface mounting, (Shutter outlest 3-phase no. 2 , 1-phase no. 4 includes Protections CB's For MCB/RCD, maximum 12 modules ) * Black enclosure IP-65 ,Domesti outlet with British standard , complete with PVC conduits, J.boxes, Cable , and all necessary accessories according to specification and engineer instructions. (IP-65). (Type is Gewiss or equivalent).</t>
  </si>
  <si>
    <t>Section 3</t>
  </si>
  <si>
    <t>Electrical  Boards</t>
  </si>
  <si>
    <t>Supply, install, test and commission electrical distribution boards including all circuit breakers as specified and as shown on related drawings, wired and tested in accordance with international standards, including 2mm Galvanized steel frame with anti static paint, voltmeter, 7 stage selector switch, ammeters, current transformers, bus bars , neutral bus bar, earthing terminal,wiring,  1-0-2 switches , signal lamps, Fuses and all necessary civil and electrical works such as cables trenches and handing over clean, tested and in operating conditions. (Type is MOELLER or equivalent). According to drawings , specifications and demands of the engineer, 25 % future space, as follow:</t>
  </si>
  <si>
    <t>Ground Floor</t>
  </si>
  <si>
    <t>3.6</t>
  </si>
  <si>
    <t>DB-GF-L-P</t>
  </si>
  <si>
    <t>3.8</t>
  </si>
  <si>
    <t>DB-GF-UPS</t>
  </si>
  <si>
    <t>3.9</t>
  </si>
  <si>
    <t>DB-GF-AC</t>
  </si>
  <si>
    <t xml:space="preserve"> </t>
  </si>
  <si>
    <t>Section 4</t>
  </si>
  <si>
    <t>Cables</t>
  </si>
  <si>
    <t>supplying, connecting, and termination of XLPE multi core CU cables with all required electrical and civil works  to connect cable terminals from source to destination. According to drawings, specifications , instructions,and demands of the supervising engineer. as follow:</t>
  </si>
  <si>
    <t>4.1</t>
  </si>
  <si>
    <t>XLPE 5x16 mm2</t>
  </si>
  <si>
    <t>L.M.</t>
  </si>
  <si>
    <t>4.2</t>
  </si>
  <si>
    <t>XLPE 5x10 mm2</t>
  </si>
  <si>
    <t>4.3</t>
  </si>
  <si>
    <t>XLPE 5x6 mm2</t>
  </si>
  <si>
    <t>4.4</t>
  </si>
  <si>
    <t>XLPE 5x4 mm2</t>
  </si>
  <si>
    <t>4.5</t>
  </si>
  <si>
    <t>XLPE 5x2.5 mm2</t>
  </si>
  <si>
    <t>Section 5</t>
  </si>
  <si>
    <t>Cable Trays</t>
  </si>
  <si>
    <t>Supply and install 20X7 cm galvanized steel cable tray (at least 1mm thickness ) for data and telephone cables including supports, T's, Corners and all accessories   (Type is obo bettermann or equivalent)</t>
  </si>
  <si>
    <t>Section 6</t>
  </si>
  <si>
    <t>Earthing System</t>
  </si>
  <si>
    <t>6.1</t>
  </si>
  <si>
    <t>6.2</t>
  </si>
  <si>
    <t>Section 7</t>
  </si>
  <si>
    <t>Fire  Alarm System</t>
  </si>
  <si>
    <t>7.1</t>
  </si>
  <si>
    <t>7.2</t>
  </si>
  <si>
    <t>7.3</t>
  </si>
  <si>
    <t>7.4</t>
  </si>
  <si>
    <t>7.5</t>
  </si>
  <si>
    <t>7.6</t>
  </si>
  <si>
    <t>Section 8</t>
  </si>
  <si>
    <t>Intercom &amp; Access controlSystem</t>
  </si>
  <si>
    <t>Supply, install and commission IP Door access Control system according to specification and engineers instructions with all required cables , junction boxes conduits and all necessary accessories (Type is ACIFarfisa or equivalent) as follows:</t>
  </si>
  <si>
    <t>8.1</t>
  </si>
  <si>
    <t>Supply, install and commissio Door Access Controller standalone for one door access complete with finger print/Password reader (Keypad), control panel,  to be connected to the intercom door lock,  complete with all wiring and accessories needed to operate the system well.</t>
  </si>
  <si>
    <t>8.2</t>
  </si>
  <si>
    <t>Handset with door open push button.</t>
  </si>
  <si>
    <t>8.3</t>
  </si>
  <si>
    <t>Supply, install and commissio door station with 2 call buttons, c/w  Back boxes, cover, frame, microphone and loud speaker</t>
  </si>
  <si>
    <t>8.4</t>
  </si>
  <si>
    <t>power supply &amp; service control module</t>
  </si>
  <si>
    <t>set</t>
  </si>
  <si>
    <t>8.5</t>
  </si>
  <si>
    <t>Electrical door lock for steel/Wood door  (Type is IESO or equivalent) . The item includes Exit Buttons.</t>
  </si>
  <si>
    <t>Section 9</t>
  </si>
  <si>
    <t>Telephone System</t>
  </si>
  <si>
    <t>9.1</t>
  </si>
  <si>
    <t>9.2</t>
  </si>
  <si>
    <t>9.3</t>
  </si>
  <si>
    <t>Telephone socke: Supply, install and commission Telephone socket outlet 8 pin RJ 12 including telephone cable 4p x 0.5 ,PVC conduits, J.boxes, Cable  and telephone fittings from the point specified to the sub-telephone box , and all necessary accessories according to specification and engineer instructions.(Type is Gewiss chorus or equivalent)</t>
  </si>
  <si>
    <t>9.4</t>
  </si>
  <si>
    <t>Network Socket: Supply and Install internal Brand Name Computer  Socket outlet with cat 6A, female 8 pin RJ 45 including data cable Cat 6A,PVC conduits, J.boxes, Cable  SFTP  from computer socket outlet   to rack Patch Panel   (plastike sticky Label  ,  Network Diagram and testing report required ). (According to Sample)</t>
  </si>
  <si>
    <t>9.5</t>
  </si>
  <si>
    <t>9.6</t>
  </si>
  <si>
    <t>9.7</t>
  </si>
  <si>
    <t>9.8</t>
  </si>
  <si>
    <t>Supply, install and commissio Patch Cable 50cm:Original Cat 6 ,SFTP , 50 cm</t>
  </si>
  <si>
    <t>9.9</t>
  </si>
  <si>
    <t>9.10</t>
  </si>
  <si>
    <t>L.S.</t>
  </si>
  <si>
    <t>Section 10</t>
  </si>
  <si>
    <t>Fire Fighting System</t>
  </si>
  <si>
    <t>10.1</t>
  </si>
  <si>
    <t>Supply, install of Supply Manual Cylinder Extinguisher, Wall mounted,  ( Dry powder) wall mounted fire extinguisher (6Kg) with all joint and all accessories to complete the job. (European quality or equivalent) .</t>
  </si>
  <si>
    <t>10.2</t>
  </si>
  <si>
    <t>Supply, install of Automatic Cylinder Extinguisher, ceiling mounted, (Haltron Agent) hanged fire extinguisher (6Kg) with thermal hose 10mm to all component in the panel with all joint and all accessories to complete the job. (European quality or equivalent) . (European quality or equivalent) .</t>
  </si>
  <si>
    <t>Section 11</t>
  </si>
  <si>
    <t>CCTV System</t>
  </si>
  <si>
    <t>11.1</t>
  </si>
  <si>
    <t>11.2</t>
  </si>
  <si>
    <t>11.3</t>
  </si>
  <si>
    <t>Rack 10U: Brand &amp; Model Rack 10U
with open sides, fans, and locked keys</t>
  </si>
  <si>
    <t>11.4</t>
  </si>
  <si>
    <t>11.5</t>
  </si>
  <si>
    <t>11.6</t>
  </si>
  <si>
    <t>Bullet Outdoor Cameras 5MP VF or Higher. (Full HD),</t>
  </si>
  <si>
    <t>11.7</t>
  </si>
  <si>
    <t xml:space="preserve">Bullet/DOME InDoor Cameras 3MP or Higher. (Full HD), </t>
  </si>
  <si>
    <t>11.8</t>
  </si>
  <si>
    <t>11.9</t>
  </si>
  <si>
    <t>L.M</t>
  </si>
  <si>
    <t>Brand Name LED TV (LG, Samsung or eq)
42" LED Full HD 1080p
Ports (at least): 2 x HDMI, 2 x USB, 1 x VGA, 1x Component VA, TV/AV ports
Cables:
        •  HDMI cable 10m or as place 
        •  VGA cables 10m 
        •  Power Cables
Wall mount (include installation)
1 Year Warranty</t>
  </si>
  <si>
    <t>Section 12</t>
  </si>
  <si>
    <t>GENERAL</t>
  </si>
  <si>
    <t xml:space="preserve">GENERAL Maintain the electrical connection in the Ground Floor hospital including wiring, cabling and all needed to finish work, The work include check the electrical distrubution boards and replace any defected parts  according to specification and engineer instructions. </t>
  </si>
  <si>
    <t>LS</t>
  </si>
  <si>
    <t xml:space="preserve">Supply, install and operate CCTV System, Distribute cameras as shown in the drawings :
- The contactor should offer a sample of all system components with determining the type in the Tender Documents
- All about the samples and places of installation and operation must be in coordination with the site engineer 
- AL CCTV System components are according to the specifications, drawings, attachments and the instructions of the site engineer  </t>
  </si>
  <si>
    <r>
      <rPr>
        <b/>
        <u/>
        <sz val="11"/>
        <rFont val="Times New Roman"/>
        <family val="1"/>
      </rPr>
      <t xml:space="preserve">Supply, install, (Replacement) </t>
    </r>
    <r>
      <rPr>
        <b/>
        <sz val="11"/>
        <rFont val="Times New Roman"/>
        <family val="1"/>
      </rPr>
      <t>Ceilling mounted  LED lighting fixture 2x24w complete with T8 daylight LED Lamps (not less than 100 lm/watt), "drivers, rigid PVC conduits, J.boxes, fixing screws (Galv.) and "cable 3*1.5 mm2 If it needs to be changed". The fitting is to be complete.</t>
    </r>
  </si>
  <si>
    <r>
      <rPr>
        <b/>
        <u/>
        <sz val="11"/>
        <rFont val="Times New Roman"/>
        <family val="1"/>
      </rPr>
      <t xml:space="preserve">Supply, install, (Replacement) </t>
    </r>
    <r>
      <rPr>
        <b/>
        <sz val="11"/>
        <rFont val="Times New Roman"/>
        <family val="1"/>
      </rPr>
      <t>LED Panel Ceiling mounted  lighting fixture 40W (60cm x 60 cm ,CRI 80 ,4000K), with opal diffuser. "The fitting is to be complete with driver, rigid PVC conduits, J.boxes, fixing screws (Galv.) and wiring/cable 3*1.5 mm2 If it needs to be changed" The fitting is to be complete.</t>
    </r>
  </si>
  <si>
    <r>
      <rPr>
        <b/>
        <u/>
        <sz val="11"/>
        <rFont val="Times New Roman"/>
        <family val="1"/>
      </rPr>
      <t xml:space="preserve">Supply, install </t>
    </r>
    <r>
      <rPr>
        <b/>
        <sz val="11"/>
        <rFont val="Times New Roman"/>
        <family val="1"/>
      </rPr>
      <t>LED Panel Ceiling mounted  lighting fixture 40W (60cm x 60 cm ,CRI 80 ,4000K), with opal diffuser. The fitting is to be complete with driver, rigid PVC conduits, J.boxes, fixing screws (Galv.) and wiring.</t>
    </r>
  </si>
  <si>
    <r>
      <rPr>
        <b/>
        <u/>
        <sz val="11"/>
        <rFont val="Times New Roman"/>
        <family val="1"/>
      </rPr>
      <t>Supply, install, (Replacement)</t>
    </r>
    <r>
      <rPr>
        <b/>
        <sz val="11"/>
        <rFont val="Times New Roman"/>
        <family val="1"/>
      </rPr>
      <t xml:space="preserve"> 12W circular  luminaire LED lighting fixture, 1220 Lm, 4000K,UV-stabilized polycarbonate body &amp; opal diffuser, surface mounted.The fitting is to be complete</t>
    </r>
  </si>
  <si>
    <r>
      <rPr>
        <b/>
        <u/>
        <sz val="11"/>
        <rFont val="Times New Roman"/>
        <family val="1"/>
      </rPr>
      <t xml:space="preserve">Supply, install, </t>
    </r>
    <r>
      <rPr>
        <b/>
        <sz val="11"/>
        <rFont val="Times New Roman"/>
        <family val="1"/>
      </rPr>
      <t>LED Spot light (min 170 mm diameter , 12watt,4000K, 880 Lm) complete with Driver, rigid PVC conduits, J.boxes, fixing screws (Galv.) and wiring if need.The fitting is to be complete.</t>
    </r>
  </si>
  <si>
    <r>
      <rPr>
        <b/>
        <u/>
        <sz val="11"/>
        <rFont val="Times New Roman"/>
        <family val="1"/>
      </rPr>
      <t>Supply, install</t>
    </r>
    <r>
      <rPr>
        <b/>
        <sz val="11"/>
        <rFont val="Times New Roman"/>
        <family val="1"/>
      </rPr>
      <t xml:space="preserve"> External security floodlight fixture with high efficiency LED lighting source 150W, min 9700Lm, 4000K with 3X4 mm2 cables, conduits and j.boxes. </t>
    </r>
  </si>
  <si>
    <r>
      <rPr>
        <b/>
        <u/>
        <sz val="11"/>
        <rFont val="Times New Roman"/>
        <family val="1"/>
      </rPr>
      <t>Supply, install</t>
    </r>
    <r>
      <rPr>
        <b/>
        <sz val="11"/>
        <rFont val="Times New Roman"/>
        <family val="1"/>
      </rPr>
      <t xml:space="preserve"> Single pole one way internal switch, 220v, 10A, complete with cover, PVC conduits, J.boxes, Cable , and all necessary accessories according to specification and engineer instructions (Type is Gewiss or equivalent). </t>
    </r>
  </si>
  <si>
    <r>
      <rPr>
        <b/>
        <u/>
        <sz val="11"/>
        <color theme="1"/>
        <rFont val="Times New Roman"/>
        <family val="1"/>
      </rPr>
      <t>Supply, install,</t>
    </r>
    <r>
      <rPr>
        <b/>
        <sz val="11"/>
        <color theme="1"/>
        <rFont val="Times New Roman"/>
        <family val="1"/>
      </rPr>
      <t xml:space="preserve">  Single socket outlet 16A, 220v, 2p+E for flush or surface mounting, complete with cover, PVC DUCT , CABLES 3.2.5MM2 and all necessary accessories according to specification and engineer instructions. (Type is Gewiss or equivalent).</t>
    </r>
  </si>
  <si>
    <r>
      <rPr>
        <b/>
        <u/>
        <sz val="11"/>
        <color theme="1"/>
        <rFont val="Times New Roman"/>
        <family val="1"/>
      </rPr>
      <t>Supply, install, (Replacement),</t>
    </r>
    <r>
      <rPr>
        <b/>
        <sz val="11"/>
        <color theme="1"/>
        <rFont val="Times New Roman"/>
        <family val="1"/>
      </rPr>
      <t xml:space="preserve">  Single socket outlet 16A, 220v, 2p+E for flush or surface mounting, complete with cover, PVC DUCT , CABLES 3.2.5MM2 and all necessary accessories. (Type is Gewiss or equivalent).</t>
    </r>
  </si>
  <si>
    <r>
      <rPr>
        <b/>
        <u/>
        <sz val="11"/>
        <rFont val="Times New Roman"/>
        <family val="1"/>
      </rPr>
      <t xml:space="preserve">Supply, install, </t>
    </r>
    <r>
      <rPr>
        <b/>
        <sz val="11"/>
        <rFont val="Times New Roman"/>
        <family val="1"/>
      </rPr>
      <t>Isolating switch (2X25A) for AC split units (Type is moeller or equivalent  I2/SVB-SW) complete with xlpe Cu. Cabel 3x4mm2,PVC conduits, J.boxes, Cable , and all necessary accessories according to specification and engineer instructions from the switch location to related DB .</t>
    </r>
  </si>
  <si>
    <r>
      <rPr>
        <b/>
        <u/>
        <sz val="11"/>
        <rFont val="Times New Roman"/>
        <family val="1"/>
      </rPr>
      <t xml:space="preserve">Supply, install, </t>
    </r>
    <r>
      <rPr>
        <b/>
        <sz val="11"/>
        <rFont val="Times New Roman"/>
        <family val="1"/>
      </rPr>
      <t>Isolating switch (3X32A) for AC split units (Type is moeller or equivalent  I2/SVB-SW) complete with xlpe Cu. Cabel 5x4mm2,PVC conduits, J.boxes, Cable , and all necessary accessories according to specification and engineer instructions from the switch location to related DB .</t>
    </r>
  </si>
  <si>
    <r>
      <rPr>
        <b/>
        <u/>
        <sz val="11"/>
        <rFont val="Times New Roman"/>
        <family val="1"/>
      </rPr>
      <t>Maintenance, rehabilitation, test and commission</t>
    </r>
    <r>
      <rPr>
        <b/>
        <sz val="11"/>
        <rFont val="Times New Roman"/>
        <family val="1"/>
      </rPr>
      <t xml:space="preserve"> Earthing System for the building including earthing Concrete manholes 60 cm with electrodes, 30x3.5mm galvanized steel sheet and all necessary works to complete the job and to have a resistance of max 2 Ohm according to drawings, specifications and engineer instruction.
Earthing system must be connected to electrical boards and to the beam galvanized sheet. </t>
    </r>
  </si>
  <si>
    <r>
      <rPr>
        <b/>
        <u/>
        <sz val="11"/>
        <rFont val="Times New Roman"/>
        <family val="1"/>
      </rPr>
      <t>Supply, install, test and commissioning</t>
    </r>
    <r>
      <rPr>
        <b/>
        <sz val="11"/>
        <rFont val="Times New Roman"/>
        <family val="1"/>
      </rPr>
      <t xml:space="preserve">  lightning protection system including air terminal sphere element (pulser rp=45m ), down conductor of 2 No. copper conductor 50 mm2, galvanized steel sheet 30 X 3.5 mm to be fixed at the roof parapet around the building ,fixing brackets and supports at adequate distances, inspection manhole, testing boxarrangements, protection cover and grounding pits as per standards and drawings.</t>
    </r>
  </si>
  <si>
    <r>
      <rPr>
        <b/>
        <u/>
        <sz val="11"/>
        <rFont val="Times New Roman"/>
        <family val="1"/>
      </rPr>
      <t>Maintenance, rehabilitation, test and commission</t>
    </r>
    <r>
      <rPr>
        <b/>
        <sz val="11"/>
        <rFont val="Times New Roman"/>
        <family val="1"/>
      </rPr>
      <t xml:space="preserve"> Telephone socket outlet 6 pin RJ 12 including "telephone cable 3p x 0.5, pvc conduit 20mm and telephone fittings from the point specified to the sub-telephone box  If it needs to be changed".(Type is Gewiss chorus or equivalent)</t>
    </r>
  </si>
  <si>
    <r>
      <rPr>
        <b/>
        <u/>
        <sz val="11"/>
        <rFont val="Times New Roman"/>
        <family val="1"/>
      </rPr>
      <t>Maintenance, rehabilitation, test and commission</t>
    </r>
    <r>
      <rPr>
        <b/>
        <sz val="11"/>
        <rFont val="Times New Roman"/>
        <family val="1"/>
      </rPr>
      <t xml:space="preserve"> DATA socket outlet 6 pin RJ 45 including "ETHERNET cable CAT6A, pvc conduit 20mm  and telephone fittings from the point specified to RACK SWITCH  If it needs to be changed".(Type is Gewiss or equivalent)</t>
    </r>
  </si>
  <si>
    <r>
      <rPr>
        <b/>
        <u/>
        <sz val="11"/>
        <rFont val="Times New Roman"/>
        <family val="1"/>
      </rPr>
      <t>Maintenance, rehabilitation, test and commission</t>
    </r>
    <r>
      <rPr>
        <b/>
        <sz val="11"/>
        <rFont val="Times New Roman"/>
        <family val="1"/>
      </rPr>
      <t xml:space="preserve"> Main-telephone box 60x40 cm complete with all connection strips (5x10 pair), termination and all necessary accessories. The item includes 50 pair telephone shielded cable needed  to connect the main telephone box in each floor with the main telephone box of the building in the basement floor. </t>
    </r>
  </si>
  <si>
    <t>Supply and installation of a high-performance split wall-mounted air conditioner with a cooling capacity of not less than (18000 Btu/h), operating with A410R refrigerant, operating with a cooling + heating system, equipped with a remote control and equipped with a follow-me feature that operates on an automatic dehumidification system to dry the evaporator of the device in case the device is stopped and in case the cooling system is used, equipped with a rapid cooling feature and a timer on and off feature for 24 hours, equipped with an automatic restart feature and a performance factor of not less than (W/W 3.9 COP), in case of cooling equipped with golden fins, a Rotary compressor. An internal fan with three speeds so that the noise level in the indoor unit does not exceed (A(Db 48 at the highest fan speed, the operating range for the temperature in the device and the control device is from 30 - 17 ºC. 1-phase system (220 Volt), and the distance of the pipes between the indoor and outdoor units does not exceed 5 meters. The pipes used in the connection are made of American copper insulated by the company with an insulator that can withstand weather conditions. The external carrier of the device is made of heavy galvanized iron, and the work mus</t>
  </si>
  <si>
    <t>Ditto , but 12000 BTU</t>
  </si>
  <si>
    <t>Supply , install, test and commission Floor  stand  refregeration European Made or approved equivalent, with the specifications:
* Capacity : 60000Btu/Hr , R410
*Rated Volt :380 V
*Rated Current : 8.6A
* Frequancy:50Hz
* Rated power input :5.5 Kw
*Max.High Pressure:4.15 Mpa
* Water proofprotection: IPX4
The price shall include all the civil , and electrical works needed to complete the works.</t>
  </si>
  <si>
    <t>No</t>
  </si>
  <si>
    <t>Mechanical Total Bil</t>
  </si>
  <si>
    <t xml:space="preserve">Bill 3 (Mechanical WORKS ) </t>
  </si>
  <si>
    <t xml:space="preserve">Bill 2(ELECTRICAL WORKS ) </t>
  </si>
  <si>
    <t>Bill 1 (Civil Works)</t>
  </si>
  <si>
    <t xml:space="preserve">ELEC Total Bill </t>
  </si>
  <si>
    <t>Civil Total Bill</t>
  </si>
  <si>
    <r>
      <rPr>
        <b/>
        <u/>
        <sz val="11"/>
        <rFont val="Times New Roman"/>
        <family val="1"/>
      </rPr>
      <t>Supply, install, (Replacement)</t>
    </r>
    <r>
      <rPr>
        <b/>
        <sz val="11"/>
        <rFont val="Times New Roman"/>
        <family val="1"/>
      </rPr>
      <t xml:space="preserve"> 6" Extractor 250 CFM fan INSIDE  6" pipe for the internal WC, movable louvers, and all required materials to complete the work (Type is VENTA or equivalent).</t>
    </r>
  </si>
  <si>
    <r>
      <rPr>
        <b/>
        <u/>
        <sz val="11"/>
        <rFont val="Times New Roman"/>
        <family val="1"/>
      </rPr>
      <t>Supply, install</t>
    </r>
    <r>
      <rPr>
        <b/>
        <sz val="11"/>
        <rFont val="Times New Roman"/>
        <family val="1"/>
      </rPr>
      <t xml:space="preserve"> 6" Extractor 250 CFM fan with  6" pipe for the internal WC, movable aluminium louvers, and all required materials to complete the work (Type is VENTA or equivalent).</t>
    </r>
  </si>
  <si>
    <t>G. Floor Total Bill</t>
  </si>
  <si>
    <t>1.2</t>
  </si>
  <si>
    <r>
      <rPr>
        <b/>
        <u/>
        <sz val="11"/>
        <rFont val="Times New Roman"/>
        <family val="1"/>
      </rPr>
      <t xml:space="preserve">Supply, install </t>
    </r>
    <r>
      <rPr>
        <b/>
        <sz val="11"/>
        <rFont val="Times New Roman"/>
        <family val="1"/>
      </rPr>
      <t>Ceilling mounted  LED lighting fixture 2x24w complete with T8 daylight LED Lamps (not less than 100 lm/watt), drivers, rigid PVC conduits,cable 3*1.5 mm2, J.boxes, fixing screws (Galv.) and wiring.</t>
    </r>
  </si>
  <si>
    <t>1.3</t>
  </si>
  <si>
    <t>1.4</t>
  </si>
  <si>
    <t>1.5</t>
  </si>
  <si>
    <t>1.6</t>
  </si>
  <si>
    <r>
      <rPr>
        <b/>
        <u/>
        <sz val="11"/>
        <rFont val="Times New Roman"/>
        <family val="1"/>
      </rPr>
      <t>Supply, install,</t>
    </r>
    <r>
      <rPr>
        <b/>
        <sz val="11"/>
        <rFont val="Times New Roman"/>
        <family val="1"/>
      </rPr>
      <t xml:space="preserve"> 12W circular  luminaire LED lighting fixture, 1220 Lm, 4000K,UV-stabilized polycarbonate body &amp; opal diffuser, surface mounted.The fitting is to be complete with driver, rigid PVC conduits, J.boxes, fixing screws (Galv.) and wiring/cable 3*1.5 mm2 is to be complete</t>
    </r>
  </si>
  <si>
    <t>1.7</t>
  </si>
  <si>
    <t>1.8</t>
  </si>
  <si>
    <t>2.2</t>
  </si>
  <si>
    <t>2.3</t>
  </si>
  <si>
    <t>2.4</t>
  </si>
  <si>
    <t>2.5</t>
  </si>
  <si>
    <t>2.6</t>
  </si>
  <si>
    <t>5.1</t>
  </si>
  <si>
    <t>Supply, install, test and commissioning  a conversional fire alarm system including back-up batteries-charger, cabinet, with IP card and all accessories as specifications and related cods as following (Type is TELEFIRE or equivalent), which includes :</t>
  </si>
  <si>
    <t>Supply, install, connect, test and commission a 4 ZONE conventional fire alarm control panel with network capability. The control panel most have a general purpose and ULFM approved.(Type is TELEFIRE or equivalent) .</t>
  </si>
  <si>
    <t>Supply, install, connect, test and commission a ionization smoke detector. The detectors shall be twin-chamber with latching electronic circuitry, two wire connection. (Type is TELEFIRE  or equivalent)</t>
  </si>
  <si>
    <t xml:space="preserve">Ditto as (7.2), but heat detector </t>
  </si>
  <si>
    <r>
      <t>Supply, install, connect, test and commission Break Glass call point for internal usesurface/flush mounting with key operated test facility and plasticcoated glass with English / Arabic logo " Break Here اكسر هنا " (Type is TELEFIRE or equivalent)</t>
    </r>
    <r>
      <rPr>
        <b/>
        <sz val="11"/>
        <color rgb="FFFF0000"/>
        <rFont val="Times New Roman"/>
        <family val="1"/>
      </rPr>
      <t>.</t>
    </r>
  </si>
  <si>
    <t>Supply, install, connect, test and commission Indoor alarm bell with low level sound 95db(A) at 1 meter, low current consumption, variable tones and volume control with red flashing light. (Type is TELEFIRE or equivalent).</t>
  </si>
  <si>
    <t>Ditto as (7.5), but with red flashing lamp for outdoor use, WP type. (Type is TELEFIRE or equivalent).</t>
  </si>
  <si>
    <t xml:space="preserve">Supply, install and commission Patch Panel : Patch Panel 24 port with cat 6A Female with patch management  (According to Sample) </t>
  </si>
  <si>
    <t>Supply, install and commission Rack 15U: 15 U 60cm depth steel rack,with glass cover and lock ,Brand Name two removal sides panels with lock  ,Equipment :2x fan in roof cooling panel;  1x of power strip  8 node, cable management patch.</t>
  </si>
  <si>
    <t xml:space="preserve">Supply, install and commission Patch Cable 
2m: Original Cat 6  ,SFTP ,2m </t>
  </si>
  <si>
    <t xml:space="preserve">Supply, install and commission Wi-Fi solution components, </t>
  </si>
  <si>
    <t>Establisch all pvc conduit for the CCTV System with out any wiring. The item include a pull rope inside the pipes, PVC conduits, J.boxes, Cables and all necessary accessories according to specification and engineer instructions. As per attched related drawings</t>
  </si>
  <si>
    <t>BrandName NVR 32 ports Turbo HD</t>
  </si>
  <si>
    <t>Brand Name Electricity Box I, Circuit breaker , with fuses, power splitter 50A for cameras connected to NVR 32 ports, according to sample, 1 Year Warranty.</t>
  </si>
  <si>
    <t>UPS 3KVA :Brand &amp; Model Power com. Or eqv.
Backup offline UPS 
• Smart-UPS 3kVA
• Output Power Capacity: 2.7 KWatts / 3000 VA 
• Waveform Type: Modified Sine wave 
• Nominal Input/ Output Voltage 230 V
• Input Frequency: 50/60 Hz +/-3 Hz (auto sensing)
• Input voltage range for main operations:160–286 V
• Typical backup time at half load:20.6 min(335 watts)
• Battery (at least 2 years to expired date or at most 4 months from production date) AND 1 Years Full Warranty 
• Original UPS (all items )
• Original Power Cables and accessories to connect PC with UPS (Included)
• Warranty: 1 Year</t>
  </si>
  <si>
    <t>High quality Cables to connect Cameras to NVR , Can receive and transmit data up to 200m without Noise. According to sample</t>
  </si>
  <si>
    <t>Restoring Hope Society (RHS) - Ground Floor Rehabilitation</t>
  </si>
  <si>
    <t>BILL OF QUANTITY</t>
  </si>
  <si>
    <t>Restoring Hope Society (RHS) - Ground Floor Rehabilitation - Alwafaa'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</si>
</sst>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0_-;\-* #,##0.00_-;_-* &quot;-&quot;??_-;_-@_-"/>
    <numFmt numFmtId="165" formatCode="_-* #,##0.00_-;_-* #,##0.00\-;_-* &quot;-&quot;??_-;_-@_-"/>
    <numFmt numFmtId="166" formatCode="&quot;$&quot;\ #,##0_-;[Red]&quot;$&quot;\ #,##0\-"/>
  </numFmts>
  <fonts count="29" x14ac:knownFonts="1">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1"/>
      <color theme="1"/>
      <name val="Calibri"/>
      <family val="2"/>
      <scheme val="minor"/>
    </font>
    <font>
      <sz val="11"/>
      <name val="Calibri"/>
      <family val="2"/>
      <scheme val="minor"/>
    </font>
    <font>
      <sz val="11"/>
      <color indexed="8"/>
      <name val="Calibri"/>
      <family val="2"/>
      <charset val="1"/>
    </font>
    <font>
      <sz val="10"/>
      <name val="Arial"/>
      <family val="2"/>
    </font>
    <font>
      <b/>
      <sz val="11"/>
      <name val="Cambria"/>
      <family val="1"/>
      <scheme val="major"/>
    </font>
    <font>
      <b/>
      <u/>
      <sz val="11"/>
      <name val="Cambria"/>
      <family val="1"/>
      <scheme val="major"/>
    </font>
    <font>
      <b/>
      <vertAlign val="superscript"/>
      <sz val="11"/>
      <name val="Cambria"/>
      <family val="1"/>
      <scheme val="major"/>
    </font>
    <font>
      <b/>
      <sz val="11"/>
      <name val="Times New Roman"/>
      <family val="1"/>
    </font>
    <font>
      <sz val="11"/>
      <color theme="0"/>
      <name val="Calibri"/>
      <family val="2"/>
      <scheme val="minor"/>
    </font>
    <font>
      <b/>
      <sz val="14"/>
      <name val="Cambria"/>
      <family val="1"/>
      <scheme val="major"/>
    </font>
    <font>
      <b/>
      <i/>
      <sz val="14"/>
      <name val="Amasis MT Pro Black"/>
      <family val="1"/>
    </font>
    <font>
      <sz val="10"/>
      <name val="Arial"/>
      <family val="2"/>
      <charset val="178"/>
    </font>
    <font>
      <b/>
      <sz val="12"/>
      <name val="Times New Roman"/>
      <family val="1"/>
    </font>
    <font>
      <b/>
      <sz val="11"/>
      <color rgb="FFFF0000"/>
      <name val="Times New Roman"/>
      <family val="1"/>
    </font>
    <font>
      <b/>
      <sz val="11"/>
      <color theme="1"/>
      <name val="Times New Roman"/>
      <family val="1"/>
    </font>
    <font>
      <b/>
      <u/>
      <sz val="11"/>
      <name val="Times New Roman"/>
      <family val="1"/>
    </font>
    <font>
      <b/>
      <u/>
      <sz val="11"/>
      <color theme="1"/>
      <name val="Times New Roman"/>
      <family val="1"/>
    </font>
    <font>
      <b/>
      <sz val="11"/>
      <color indexed="10"/>
      <name val="Times New Roman"/>
      <family val="1"/>
    </font>
    <font>
      <b/>
      <sz val="11"/>
      <color rgb="FF000000"/>
      <name val="Times New Roman"/>
      <family val="1"/>
    </font>
    <font>
      <b/>
      <sz val="13"/>
      <name val="Times New Roman"/>
      <family val="1"/>
    </font>
  </fonts>
  <fills count="11">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8"/>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6"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77">
    <xf numFmtId="0" fontId="0" fillId="0" borderId="0"/>
    <xf numFmtId="164" fontId="6"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8" fillId="0" borderId="0" applyFont="0" applyFill="0" applyBorder="0" applyAlignment="0" applyProtection="0"/>
    <xf numFmtId="0" fontId="7" fillId="0" borderId="0"/>
    <xf numFmtId="0" fontId="7" fillId="0" borderId="0"/>
    <xf numFmtId="0" fontId="6" fillId="0" borderId="0"/>
    <xf numFmtId="0" fontId="9" fillId="0" borderId="0"/>
    <xf numFmtId="0" fontId="7" fillId="0" borderId="0"/>
    <xf numFmtId="0" fontId="6" fillId="0" borderId="0"/>
    <xf numFmtId="0" fontId="6" fillId="0" borderId="0"/>
    <xf numFmtId="0" fontId="7" fillId="0" borderId="0"/>
    <xf numFmtId="0" fontId="7" fillId="0" borderId="0"/>
    <xf numFmtId="0" fontId="6" fillId="0" borderId="0"/>
    <xf numFmtId="0" fontId="6" fillId="0" borderId="0"/>
    <xf numFmtId="0" fontId="7" fillId="0" borderId="0"/>
    <xf numFmtId="0" fontId="9" fillId="0" borderId="0"/>
    <xf numFmtId="0" fontId="7" fillId="0" borderId="0"/>
    <xf numFmtId="0" fontId="6" fillId="0" borderId="0"/>
    <xf numFmtId="0" fontId="9" fillId="0" borderId="0"/>
    <xf numFmtId="0" fontId="9" fillId="0" borderId="0"/>
    <xf numFmtId="0" fontId="7" fillId="0" borderId="0"/>
    <xf numFmtId="0" fontId="6" fillId="0" borderId="0"/>
    <xf numFmtId="166" fontId="6" fillId="0" borderId="0" applyFont="0" applyFill="0" applyBorder="0" applyAlignment="0" applyProtection="0"/>
    <xf numFmtId="0" fontId="6" fillId="0" borderId="0"/>
    <xf numFmtId="0" fontId="9" fillId="0" borderId="0"/>
    <xf numFmtId="0" fontId="9" fillId="0" borderId="0"/>
    <xf numFmtId="164"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9" fillId="0" borderId="0"/>
    <xf numFmtId="0" fontId="9" fillId="0" borderId="0"/>
    <xf numFmtId="0" fontId="6" fillId="0" borderId="0"/>
    <xf numFmtId="0" fontId="11" fillId="0" borderId="0"/>
    <xf numFmtId="164"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 fillId="0" borderId="0"/>
    <xf numFmtId="0" fontId="6" fillId="0" borderId="0"/>
    <xf numFmtId="43" fontId="9" fillId="0" borderId="0" applyFont="0" applyFill="0" applyBorder="0" applyAlignment="0" applyProtection="0"/>
    <xf numFmtId="0" fontId="6" fillId="0" borderId="0"/>
    <xf numFmtId="0" fontId="6" fillId="0" borderId="0"/>
    <xf numFmtId="0" fontId="5" fillId="0" borderId="0"/>
    <xf numFmtId="43" fontId="5" fillId="0" borderId="0" applyFont="0" applyFill="0" applyBorder="0" applyAlignment="0" applyProtection="0"/>
    <xf numFmtId="0" fontId="5" fillId="0" borderId="0"/>
    <xf numFmtId="0" fontId="4" fillId="0" borderId="0"/>
    <xf numFmtId="0" fontId="4" fillId="0" borderId="0"/>
    <xf numFmtId="164" fontId="6" fillId="0" borderId="0" applyFont="0" applyFill="0" applyBorder="0" applyAlignment="0" applyProtection="0"/>
    <xf numFmtId="0" fontId="4" fillId="0" borderId="0"/>
    <xf numFmtId="0" fontId="4" fillId="0" borderId="0"/>
    <xf numFmtId="0" fontId="6" fillId="0" borderId="0"/>
    <xf numFmtId="44" fontId="12" fillId="0" borderId="0" applyFont="0" applyFill="0" applyBorder="0" applyAlignment="0" applyProtection="0"/>
    <xf numFmtId="0" fontId="3" fillId="0" borderId="0"/>
    <xf numFmtId="44" fontId="6" fillId="0" borderId="0" applyFont="0" applyFill="0" applyBorder="0" applyAlignment="0" applyProtection="0"/>
    <xf numFmtId="0" fontId="17" fillId="4" borderId="0" applyNumberFormat="0" applyBorder="0" applyAlignment="0" applyProtection="0"/>
    <xf numFmtId="44" fontId="2" fillId="0" borderId="0" applyFont="0" applyFill="0" applyBorder="0" applyAlignment="0" applyProtection="0"/>
  </cellStyleXfs>
  <cellXfs count="164">
    <xf numFmtId="0" fontId="0" fillId="0" borderId="0" xfId="0"/>
    <xf numFmtId="0" fontId="10" fillId="0" borderId="0" xfId="0" applyFont="1" applyAlignment="1">
      <alignment horizontal="center" vertical="center"/>
    </xf>
    <xf numFmtId="0" fontId="10" fillId="0" borderId="0" xfId="0" applyFont="1"/>
    <xf numFmtId="0" fontId="6" fillId="0" borderId="0" xfId="71"/>
    <xf numFmtId="0" fontId="6" fillId="0" borderId="0" xfId="71" applyAlignment="1" applyProtection="1">
      <alignment wrapText="1"/>
      <protection locked="0"/>
    </xf>
    <xf numFmtId="49" fontId="13" fillId="0" borderId="0" xfId="0" applyNumberFormat="1" applyFont="1" applyAlignment="1">
      <alignment horizontal="center" vertical="center"/>
    </xf>
    <xf numFmtId="44" fontId="10" fillId="0" borderId="0" xfId="72" applyFont="1" applyBorder="1" applyAlignment="1">
      <alignment horizontal="center"/>
    </xf>
    <xf numFmtId="44" fontId="10" fillId="0" borderId="0" xfId="72" applyFont="1" applyBorder="1"/>
    <xf numFmtId="0" fontId="10" fillId="0" borderId="0" xfId="0" applyFont="1" applyAlignment="1">
      <alignment vertical="top"/>
    </xf>
    <xf numFmtId="0" fontId="13" fillId="0" borderId="1" xfId="0" applyFont="1" applyBorder="1" applyAlignment="1">
      <alignment horizontal="left" vertical="center" wrapText="1"/>
    </xf>
    <xf numFmtId="49" fontId="13" fillId="0" borderId="6" xfId="71" applyNumberFormat="1" applyFont="1" applyBorder="1" applyAlignment="1">
      <alignment horizontal="center" vertical="center"/>
    </xf>
    <xf numFmtId="49" fontId="13" fillId="2" borderId="12" xfId="0" applyNumberFormat="1" applyFont="1" applyFill="1" applyBorder="1" applyAlignment="1">
      <alignment horizontal="center" vertical="center" wrapText="1"/>
    </xf>
    <xf numFmtId="0" fontId="13" fillId="2" borderId="2" xfId="0" applyFont="1" applyFill="1" applyBorder="1" applyAlignment="1">
      <alignment horizontal="center" vertical="center"/>
    </xf>
    <xf numFmtId="44" fontId="13" fillId="2" borderId="2" xfId="72" applyFont="1" applyFill="1" applyBorder="1" applyAlignment="1">
      <alignment horizontal="center" vertical="center" wrapText="1"/>
    </xf>
    <xf numFmtId="44" fontId="13" fillId="2" borderId="13" xfId="72" applyFont="1" applyFill="1" applyBorder="1" applyAlignment="1">
      <alignment horizontal="center" vertical="center"/>
    </xf>
    <xf numFmtId="0" fontId="13" fillId="0" borderId="1" xfId="0" applyFont="1" applyBorder="1" applyAlignment="1">
      <alignment horizontal="left" vertical="center" wrapText="1" readingOrder="1"/>
    </xf>
    <xf numFmtId="0" fontId="13" fillId="0" borderId="1" xfId="58" applyFont="1" applyBorder="1" applyAlignment="1">
      <alignment horizontal="center" vertical="center"/>
    </xf>
    <xf numFmtId="0" fontId="13" fillId="0" borderId="1" xfId="71" applyFont="1" applyBorder="1" applyAlignment="1">
      <alignment horizontal="center" vertical="center"/>
    </xf>
    <xf numFmtId="0" fontId="13" fillId="3" borderId="1" xfId="72" applyNumberFormat="1" applyFont="1" applyFill="1" applyBorder="1" applyAlignment="1" applyProtection="1">
      <alignment horizontal="center" vertical="center"/>
      <protection locked="0"/>
    </xf>
    <xf numFmtId="44" fontId="13" fillId="0" borderId="7" xfId="72" applyFont="1" applyBorder="1" applyAlignment="1">
      <alignment horizontal="center" vertical="center"/>
    </xf>
    <xf numFmtId="0" fontId="13" fillId="0" borderId="1" xfId="0" applyFont="1" applyBorder="1" applyAlignment="1">
      <alignment horizontal="center" vertical="center"/>
    </xf>
    <xf numFmtId="0" fontId="16" fillId="0" borderId="1" xfId="0" applyFont="1" applyBorder="1" applyAlignment="1">
      <alignment horizontal="justify" vertical="center" wrapText="1" readingOrder="1"/>
    </xf>
    <xf numFmtId="49" fontId="13" fillId="0" borderId="1" xfId="71" applyNumberFormat="1" applyFont="1" applyBorder="1" applyAlignment="1">
      <alignment horizontal="center" vertical="center"/>
    </xf>
    <xf numFmtId="49" fontId="13" fillId="0" borderId="7" xfId="71" applyNumberFormat="1" applyFont="1" applyBorder="1" applyAlignment="1">
      <alignment horizontal="center" vertical="center"/>
    </xf>
    <xf numFmtId="49" fontId="13" fillId="0" borderId="8" xfId="71" applyNumberFormat="1" applyFont="1" applyBorder="1" applyAlignment="1">
      <alignment horizontal="center" vertical="center"/>
    </xf>
    <xf numFmtId="0" fontId="13" fillId="0" borderId="9" xfId="0" applyFont="1" applyBorder="1" applyAlignment="1">
      <alignment horizontal="left" vertical="center" wrapText="1"/>
    </xf>
    <xf numFmtId="49" fontId="13" fillId="0" borderId="9" xfId="71" applyNumberFormat="1" applyFont="1" applyBorder="1" applyAlignment="1">
      <alignment horizontal="center" vertical="center"/>
    </xf>
    <xf numFmtId="44" fontId="13" fillId="0" borderId="10" xfId="72" applyFont="1" applyBorder="1" applyAlignment="1">
      <alignment horizontal="center" vertical="center"/>
    </xf>
    <xf numFmtId="49" fontId="20" fillId="0" borderId="12" xfId="13" applyNumberFormat="1" applyFont="1" applyBorder="1" applyAlignment="1">
      <alignment horizontal="center" vertical="center" readingOrder="1"/>
    </xf>
    <xf numFmtId="49" fontId="20" fillId="0" borderId="6" xfId="13" applyNumberFormat="1" applyFont="1" applyBorder="1" applyAlignment="1">
      <alignment horizontal="center" vertical="center" readingOrder="1"/>
    </xf>
    <xf numFmtId="0" fontId="16" fillId="7" borderId="1" xfId="13" applyFont="1" applyFill="1" applyBorder="1" applyAlignment="1">
      <alignment horizontal="justify" vertical="justify" readingOrder="1"/>
    </xf>
    <xf numFmtId="44" fontId="21" fillId="3" borderId="1" xfId="74" applyFont="1" applyFill="1" applyBorder="1" applyAlignment="1" applyProtection="1">
      <alignment horizontal="center" vertical="center"/>
      <protection locked="0"/>
    </xf>
    <xf numFmtId="0" fontId="22" fillId="0" borderId="17" xfId="10" applyFont="1" applyBorder="1" applyAlignment="1">
      <alignment vertical="justify" wrapText="1" readingOrder="1"/>
    </xf>
    <xf numFmtId="0" fontId="22" fillId="0" borderId="18" xfId="10" applyFont="1" applyBorder="1" applyAlignment="1">
      <alignment vertical="justify" wrapText="1" readingOrder="1"/>
    </xf>
    <xf numFmtId="0" fontId="22" fillId="0" borderId="19" xfId="10" applyFont="1" applyBorder="1" applyAlignment="1">
      <alignment vertical="justify" wrapText="1" readingOrder="1"/>
    </xf>
    <xf numFmtId="0" fontId="16" fillId="8" borderId="1" xfId="13" applyFont="1" applyFill="1" applyBorder="1" applyAlignment="1">
      <alignment horizontal="justify" vertical="justify" readingOrder="1"/>
    </xf>
    <xf numFmtId="49" fontId="16" fillId="8" borderId="6" xfId="13" applyNumberFormat="1" applyFont="1" applyFill="1" applyBorder="1" applyAlignment="1">
      <alignment horizontal="center" vertical="top" readingOrder="1"/>
    </xf>
    <xf numFmtId="0" fontId="23" fillId="0" borderId="2" xfId="20" applyFont="1" applyBorder="1" applyAlignment="1">
      <alignment horizontal="center" vertical="center" wrapText="1" readingOrder="1"/>
    </xf>
    <xf numFmtId="49" fontId="16" fillId="3" borderId="6" xfId="13" applyNumberFormat="1" applyFont="1" applyFill="1" applyBorder="1" applyAlignment="1">
      <alignment horizontal="center" vertical="center" wrapText="1" readingOrder="1"/>
    </xf>
    <xf numFmtId="0" fontId="16" fillId="3" borderId="1" xfId="13" applyFont="1" applyFill="1" applyBorder="1" applyAlignment="1">
      <alignment horizontal="left" vertical="justify" wrapText="1" readingOrder="1"/>
    </xf>
    <xf numFmtId="0" fontId="16" fillId="3" borderId="1" xfId="13" applyFont="1" applyFill="1" applyBorder="1" applyAlignment="1">
      <alignment horizontal="center" vertical="center" wrapText="1" readingOrder="1"/>
    </xf>
    <xf numFmtId="0" fontId="16" fillId="0" borderId="1" xfId="13" applyFont="1" applyBorder="1" applyAlignment="1">
      <alignment horizontal="center" vertical="center" wrapText="1" readingOrder="1"/>
    </xf>
    <xf numFmtId="49" fontId="16" fillId="0" borderId="6" xfId="13" applyNumberFormat="1" applyFont="1" applyBorder="1" applyAlignment="1">
      <alignment horizontal="center" vertical="center" wrapText="1" readingOrder="1"/>
    </xf>
    <xf numFmtId="0" fontId="16" fillId="3" borderId="1" xfId="13" applyFont="1" applyFill="1" applyBorder="1" applyAlignment="1">
      <alignment horizontal="justify" vertical="justify" wrapText="1" readingOrder="1"/>
    </xf>
    <xf numFmtId="0" fontId="23" fillId="3" borderId="1" xfId="13" applyFont="1" applyFill="1" applyBorder="1" applyAlignment="1">
      <alignment horizontal="justify" vertical="justify" wrapText="1" readingOrder="1"/>
    </xf>
    <xf numFmtId="0" fontId="23" fillId="3" borderId="1" xfId="13" applyFont="1" applyFill="1" applyBorder="1" applyAlignment="1">
      <alignment horizontal="center" vertical="center" wrapText="1" readingOrder="1"/>
    </xf>
    <xf numFmtId="0" fontId="23" fillId="0" borderId="1" xfId="13" applyFont="1" applyBorder="1" applyAlignment="1">
      <alignment horizontal="justify" vertical="justify" wrapText="1" readingOrder="1"/>
    </xf>
    <xf numFmtId="0" fontId="23" fillId="0" borderId="1" xfId="13" applyFont="1" applyBorder="1" applyAlignment="1">
      <alignment horizontal="center" vertical="center" wrapText="1" readingOrder="1"/>
    </xf>
    <xf numFmtId="49" fontId="26" fillId="0" borderId="6" xfId="13" applyNumberFormat="1" applyFont="1" applyBorder="1" applyAlignment="1">
      <alignment horizontal="center" vertical="center" wrapText="1" readingOrder="1"/>
    </xf>
    <xf numFmtId="0" fontId="16" fillId="0" borderId="20" xfId="10" applyFont="1" applyBorder="1" applyAlignment="1">
      <alignment horizontal="left" vertical="justify" wrapText="1" readingOrder="1"/>
    </xf>
    <xf numFmtId="0" fontId="16" fillId="0" borderId="7" xfId="13" applyFont="1" applyBorder="1" applyAlignment="1">
      <alignment horizontal="center" vertical="center" wrapText="1" readingOrder="1"/>
    </xf>
    <xf numFmtId="0" fontId="16" fillId="3" borderId="20" xfId="10" applyFont="1" applyFill="1" applyBorder="1" applyAlignment="1">
      <alignment horizontal="justify" vertical="justify" wrapText="1" readingOrder="1"/>
    </xf>
    <xf numFmtId="0" fontId="16" fillId="0" borderId="20" xfId="10" applyFont="1" applyBorder="1" applyAlignment="1">
      <alignment horizontal="justify" vertical="justify" wrapText="1" readingOrder="1"/>
    </xf>
    <xf numFmtId="0" fontId="16" fillId="0" borderId="1" xfId="13" applyFont="1" applyBorder="1" applyAlignment="1">
      <alignment horizontal="left" vertical="justify" wrapText="1" readingOrder="1"/>
    </xf>
    <xf numFmtId="0" fontId="16" fillId="0" borderId="21" xfId="10" applyFont="1" applyBorder="1" applyAlignment="1">
      <alignment horizontal="center" vertical="center"/>
    </xf>
    <xf numFmtId="0" fontId="16" fillId="0" borderId="1" xfId="13" applyFont="1" applyBorder="1" applyAlignment="1">
      <alignment horizontal="justify" vertical="justify" wrapText="1" readingOrder="1"/>
    </xf>
    <xf numFmtId="0" fontId="16" fillId="0" borderId="1" xfId="13" applyFont="1" applyBorder="1" applyAlignment="1">
      <alignment horizontal="left" vertical="justify" readingOrder="1"/>
    </xf>
    <xf numFmtId="0" fontId="16" fillId="3" borderId="7" xfId="13" applyFont="1" applyFill="1" applyBorder="1" applyAlignment="1">
      <alignment horizontal="center" vertical="center" wrapText="1" readingOrder="1"/>
    </xf>
    <xf numFmtId="0" fontId="16" fillId="0" borderId="2" xfId="13" applyFont="1" applyBorder="1" applyAlignment="1">
      <alignment horizontal="center" vertical="center" wrapText="1" readingOrder="1"/>
    </xf>
    <xf numFmtId="0" fontId="23" fillId="3" borderId="2" xfId="13" applyFont="1" applyFill="1" applyBorder="1" applyAlignment="1">
      <alignment horizontal="center" vertical="center" wrapText="1" readingOrder="1"/>
    </xf>
    <xf numFmtId="0" fontId="16" fillId="3" borderId="2" xfId="13" applyFont="1" applyFill="1" applyBorder="1" applyAlignment="1">
      <alignment horizontal="center" vertical="center" wrapText="1" readingOrder="1"/>
    </xf>
    <xf numFmtId="0" fontId="16" fillId="0" borderId="1" xfId="13" applyFont="1" applyBorder="1" applyAlignment="1">
      <alignment horizontal="left" vertical="center" wrapText="1" readingOrder="1"/>
    </xf>
    <xf numFmtId="49" fontId="16" fillId="8" borderId="6" xfId="13" applyNumberFormat="1" applyFont="1" applyFill="1" applyBorder="1" applyAlignment="1">
      <alignment horizontal="center" vertical="center" wrapText="1" readingOrder="1"/>
    </xf>
    <xf numFmtId="0" fontId="16" fillId="8" borderId="1" xfId="13" applyFont="1" applyFill="1" applyBorder="1" applyAlignment="1">
      <alignment horizontal="center" vertical="center" wrapText="1" readingOrder="1"/>
    </xf>
    <xf numFmtId="0" fontId="16" fillId="8" borderId="17" xfId="13" applyFont="1" applyFill="1" applyBorder="1" applyAlignment="1">
      <alignment horizontal="center" vertical="center" wrapText="1" readingOrder="1"/>
    </xf>
    <xf numFmtId="0" fontId="16" fillId="8" borderId="7" xfId="13" applyFont="1" applyFill="1" applyBorder="1" applyAlignment="1">
      <alignment horizontal="center" vertical="center" wrapText="1" readingOrder="1"/>
    </xf>
    <xf numFmtId="0" fontId="16" fillId="0" borderId="2" xfId="13" applyFont="1" applyBorder="1" applyAlignment="1">
      <alignment horizontal="justify" vertical="justify" wrapText="1" readingOrder="1"/>
    </xf>
    <xf numFmtId="0" fontId="16" fillId="3" borderId="7" xfId="0" applyFont="1" applyFill="1" applyBorder="1" applyAlignment="1">
      <alignment horizontal="center" vertical="center"/>
    </xf>
    <xf numFmtId="0" fontId="23" fillId="0" borderId="1" xfId="24" applyFont="1" applyBorder="1" applyAlignment="1">
      <alignment horizontal="center" vertical="center" wrapText="1"/>
    </xf>
    <xf numFmtId="0" fontId="23" fillId="0" borderId="1" xfId="0" applyFont="1" applyBorder="1" applyAlignment="1">
      <alignment vertical="top" wrapText="1"/>
    </xf>
    <xf numFmtId="0" fontId="16" fillId="0" borderId="20" xfId="0" applyFont="1" applyBorder="1" applyAlignment="1">
      <alignment horizontal="left" vertical="justify" wrapText="1" readingOrder="1"/>
    </xf>
    <xf numFmtId="0" fontId="16" fillId="0" borderId="2" xfId="10" applyFont="1" applyBorder="1" applyAlignment="1">
      <alignment horizontal="center" vertical="center"/>
    </xf>
    <xf numFmtId="44" fontId="21" fillId="3" borderId="2" xfId="74" applyFont="1" applyFill="1" applyBorder="1" applyAlignment="1" applyProtection="1">
      <alignment horizontal="center" vertical="center"/>
      <protection locked="0"/>
    </xf>
    <xf numFmtId="2" fontId="23" fillId="0" borderId="6" xfId="0" applyNumberFormat="1" applyFont="1" applyBorder="1" applyAlignment="1">
      <alignment horizontal="center" vertical="center"/>
    </xf>
    <xf numFmtId="0" fontId="27" fillId="0" borderId="1" xfId="0" applyFont="1" applyBorder="1" applyAlignment="1">
      <alignment horizontal="center" vertical="center" wrapText="1" readingOrder="1"/>
    </xf>
    <xf numFmtId="0" fontId="27" fillId="0" borderId="7" xfId="0" applyFont="1" applyBorder="1" applyAlignment="1">
      <alignment horizontal="center" vertical="center" wrapText="1" readingOrder="1"/>
    </xf>
    <xf numFmtId="44" fontId="16" fillId="3" borderId="1" xfId="74" applyFont="1" applyFill="1" applyBorder="1" applyAlignment="1" applyProtection="1">
      <alignment horizontal="center" vertical="center"/>
      <protection locked="0"/>
    </xf>
    <xf numFmtId="44" fontId="23" fillId="0" borderId="2" xfId="76" applyFont="1" applyBorder="1" applyAlignment="1">
      <alignment horizontal="center" vertical="center"/>
    </xf>
    <xf numFmtId="44" fontId="23" fillId="0" borderId="2" xfId="76" applyFont="1" applyBorder="1" applyAlignment="1">
      <alignment horizontal="center" vertical="center" wrapText="1" readingOrder="1"/>
    </xf>
    <xf numFmtId="49" fontId="16" fillId="0" borderId="12" xfId="13" applyNumberFormat="1" applyFont="1" applyBorder="1" applyAlignment="1">
      <alignment horizontal="center" vertical="center" wrapText="1" readingOrder="1"/>
    </xf>
    <xf numFmtId="0" fontId="16" fillId="0" borderId="1" xfId="0" applyFont="1" applyBorder="1" applyAlignment="1">
      <alignment vertical="top" wrapText="1"/>
    </xf>
    <xf numFmtId="44" fontId="16" fillId="3" borderId="2" xfId="74" applyFont="1" applyFill="1" applyBorder="1" applyAlignment="1" applyProtection="1">
      <alignment horizontal="center" vertical="center"/>
      <protection locked="0"/>
    </xf>
    <xf numFmtId="44" fontId="13" fillId="3" borderId="1" xfId="72" applyFont="1" applyFill="1" applyBorder="1" applyAlignment="1" applyProtection="1">
      <alignment horizontal="center" vertical="center"/>
      <protection locked="0"/>
    </xf>
    <xf numFmtId="44" fontId="13" fillId="0" borderId="1" xfId="72" applyFont="1" applyBorder="1" applyAlignment="1">
      <alignment horizontal="center" vertical="center"/>
    </xf>
    <xf numFmtId="44" fontId="13" fillId="0" borderId="9" xfId="72" applyFont="1" applyBorder="1" applyAlignment="1">
      <alignment horizontal="center" vertical="center"/>
    </xf>
    <xf numFmtId="44" fontId="21" fillId="9" borderId="10" xfId="74" applyFont="1" applyFill="1" applyBorder="1" applyAlignment="1">
      <alignment horizontal="center" vertical="center"/>
    </xf>
    <xf numFmtId="0" fontId="27" fillId="0" borderId="2" xfId="0" applyFont="1" applyBorder="1" applyAlignment="1">
      <alignment horizontal="center" vertical="center" wrapText="1" readingOrder="1"/>
    </xf>
    <xf numFmtId="0" fontId="27" fillId="0" borderId="13" xfId="0" applyFont="1" applyBorder="1" applyAlignment="1">
      <alignment horizontal="center" vertical="center" wrapText="1" readingOrder="1"/>
    </xf>
    <xf numFmtId="44" fontId="21" fillId="9" borderId="23" xfId="74" applyFont="1" applyFill="1" applyBorder="1" applyAlignment="1">
      <alignment horizontal="center" vertical="center"/>
    </xf>
    <xf numFmtId="44" fontId="28" fillId="10" borderId="11" xfId="75" applyNumberFormat="1" applyFont="1" applyFill="1" applyBorder="1" applyAlignment="1">
      <alignment horizontal="center" vertical="center"/>
    </xf>
    <xf numFmtId="49" fontId="16" fillId="7" borderId="6" xfId="13" applyNumberFormat="1" applyFont="1" applyFill="1" applyBorder="1" applyAlignment="1">
      <alignment horizontal="center" vertical="top" readingOrder="1"/>
    </xf>
    <xf numFmtId="0" fontId="16" fillId="7" borderId="1" xfId="13" applyFont="1" applyFill="1" applyBorder="1" applyAlignment="1">
      <alignment horizontal="center" vertical="center" wrapText="1" readingOrder="1"/>
    </xf>
    <xf numFmtId="0" fontId="16" fillId="7" borderId="7" xfId="13" applyFont="1" applyFill="1" applyBorder="1" applyAlignment="1">
      <alignment horizontal="center" vertical="center" wrapText="1" readingOrder="1"/>
    </xf>
    <xf numFmtId="44" fontId="23" fillId="3" borderId="2" xfId="76" applyFont="1" applyFill="1" applyBorder="1" applyAlignment="1">
      <alignment horizontal="center" vertical="center"/>
    </xf>
    <xf numFmtId="0" fontId="16" fillId="3" borderId="1" xfId="10" applyFont="1" applyFill="1" applyBorder="1" applyAlignment="1">
      <alignment horizontal="center"/>
    </xf>
    <xf numFmtId="0" fontId="16" fillId="3" borderId="21" xfId="10" applyFont="1" applyFill="1" applyBorder="1" applyAlignment="1">
      <alignment horizontal="center"/>
    </xf>
    <xf numFmtId="49" fontId="16" fillId="3" borderId="12" xfId="24" applyNumberFormat="1" applyFont="1" applyFill="1" applyBorder="1" applyAlignment="1">
      <alignment horizontal="center" vertical="center" wrapText="1"/>
    </xf>
    <xf numFmtId="0" fontId="16" fillId="3" borderId="1" xfId="24" applyFont="1" applyFill="1" applyBorder="1" applyAlignment="1">
      <alignment horizontal="justify" vertical="center" wrapText="1"/>
    </xf>
    <xf numFmtId="0" fontId="16" fillId="3" borderId="2" xfId="24" applyFont="1" applyFill="1" applyBorder="1" applyAlignment="1">
      <alignment horizontal="center" vertical="center" wrapText="1"/>
    </xf>
    <xf numFmtId="0" fontId="16" fillId="3" borderId="1" xfId="24" applyFont="1" applyFill="1" applyBorder="1" applyAlignment="1">
      <alignment horizontal="center" vertical="center" wrapText="1"/>
    </xf>
    <xf numFmtId="44" fontId="16" fillId="3" borderId="1" xfId="74" applyFont="1" applyFill="1" applyBorder="1" applyAlignment="1">
      <alignment horizontal="center" vertical="center" wrapText="1" readingOrder="1"/>
    </xf>
    <xf numFmtId="44" fontId="16" fillId="0" borderId="1" xfId="74" applyFont="1" applyBorder="1" applyAlignment="1">
      <alignment horizontal="center" vertical="center" wrapText="1" readingOrder="1"/>
    </xf>
    <xf numFmtId="44" fontId="13" fillId="2" borderId="2" xfId="74" applyFont="1" applyFill="1" applyBorder="1" applyAlignment="1">
      <alignment horizontal="center" vertical="center" wrapText="1"/>
    </xf>
    <xf numFmtId="44" fontId="13" fillId="2" borderId="13" xfId="74" applyFont="1" applyFill="1" applyBorder="1" applyAlignment="1">
      <alignment horizontal="center" vertical="center"/>
    </xf>
    <xf numFmtId="44" fontId="13" fillId="3" borderId="1" xfId="74" applyFont="1" applyFill="1" applyBorder="1" applyAlignment="1" applyProtection="1">
      <alignment horizontal="center" vertical="center"/>
      <protection locked="0"/>
    </xf>
    <xf numFmtId="44" fontId="13" fillId="0" borderId="7" xfId="74" applyFont="1" applyBorder="1" applyAlignment="1">
      <alignment horizontal="center" vertical="center"/>
    </xf>
    <xf numFmtId="44" fontId="13" fillId="0" borderId="1" xfId="74" applyFont="1" applyBorder="1" applyAlignment="1">
      <alignment horizontal="center" vertical="center"/>
    </xf>
    <xf numFmtId="44" fontId="13" fillId="0" borderId="9" xfId="74" applyFont="1" applyBorder="1" applyAlignment="1">
      <alignment horizontal="center" vertical="center"/>
    </xf>
    <xf numFmtId="44" fontId="13" fillId="0" borderId="10" xfId="74" applyFont="1" applyBorder="1" applyAlignment="1">
      <alignment horizontal="center" vertical="center"/>
    </xf>
    <xf numFmtId="44" fontId="10" fillId="0" borderId="0" xfId="74" applyFont="1" applyBorder="1" applyAlignment="1">
      <alignment horizontal="center"/>
    </xf>
    <xf numFmtId="44" fontId="10" fillId="0" borderId="0" xfId="74" applyFont="1" applyBorder="1"/>
    <xf numFmtId="44" fontId="16" fillId="0" borderId="1" xfId="74" applyFont="1" applyFill="1" applyBorder="1" applyAlignment="1" applyProtection="1">
      <alignment horizontal="center" vertical="center"/>
      <protection locked="0"/>
    </xf>
    <xf numFmtId="44" fontId="23" fillId="0" borderId="2" xfId="76" applyFont="1" applyFill="1" applyBorder="1" applyAlignment="1">
      <alignment horizontal="center" vertical="center"/>
    </xf>
    <xf numFmtId="0" fontId="16" fillId="0" borderId="1" xfId="10" applyFont="1" applyBorder="1" applyAlignment="1">
      <alignment horizontal="center"/>
    </xf>
    <xf numFmtId="0" fontId="16" fillId="0" borderId="21" xfId="10" applyFont="1" applyBorder="1" applyAlignment="1">
      <alignment horizontal="center"/>
    </xf>
    <xf numFmtId="49" fontId="16" fillId="0" borderId="12" xfId="24" applyNumberFormat="1" applyFont="1" applyBorder="1" applyAlignment="1">
      <alignment horizontal="center" vertical="center" wrapText="1"/>
    </xf>
    <xf numFmtId="0" fontId="16" fillId="0" borderId="1" xfId="24" applyFont="1" applyBorder="1" applyAlignment="1">
      <alignment horizontal="justify" vertical="center" wrapText="1"/>
    </xf>
    <xf numFmtId="0" fontId="16" fillId="0" borderId="2" xfId="24" applyFont="1" applyBorder="1" applyAlignment="1">
      <alignment horizontal="center" vertical="center" wrapText="1"/>
    </xf>
    <xf numFmtId="0" fontId="16" fillId="0" borderId="1" xfId="24" applyFont="1" applyBorder="1" applyAlignment="1">
      <alignment horizontal="center" vertical="center" wrapText="1"/>
    </xf>
    <xf numFmtId="49" fontId="21" fillId="0" borderId="14" xfId="71" applyNumberFormat="1" applyFont="1" applyBorder="1" applyAlignment="1">
      <alignment horizontal="center" vertical="center"/>
    </xf>
    <xf numFmtId="49" fontId="21" fillId="0" borderId="15" xfId="71" applyNumberFormat="1" applyFont="1" applyBorder="1" applyAlignment="1">
      <alignment horizontal="center" vertical="center"/>
    </xf>
    <xf numFmtId="49" fontId="28" fillId="10" borderId="24" xfId="75" applyNumberFormat="1" applyFont="1" applyFill="1" applyBorder="1" applyAlignment="1">
      <alignment horizontal="center" vertical="center"/>
    </xf>
    <xf numFmtId="0" fontId="28" fillId="10" borderId="24" xfId="75" applyFont="1" applyFill="1" applyBorder="1" applyAlignment="1">
      <alignment horizontal="center" vertical="center"/>
    </xf>
    <xf numFmtId="49" fontId="16" fillId="7" borderId="6" xfId="13" applyNumberFormat="1" applyFont="1" applyFill="1" applyBorder="1" applyAlignment="1">
      <alignment horizontal="center" vertical="top" readingOrder="1"/>
    </xf>
    <xf numFmtId="0" fontId="16" fillId="7" borderId="1" xfId="13" applyFont="1" applyFill="1" applyBorder="1" applyAlignment="1">
      <alignment horizontal="center" vertical="center" wrapText="1" readingOrder="1"/>
    </xf>
    <xf numFmtId="49" fontId="21" fillId="0" borderId="25" xfId="71" applyNumberFormat="1" applyFont="1" applyBorder="1" applyAlignment="1">
      <alignment horizontal="center" vertical="center"/>
    </xf>
    <xf numFmtId="49" fontId="21" fillId="9" borderId="9" xfId="71" applyNumberFormat="1" applyFont="1" applyFill="1" applyBorder="1" applyAlignment="1">
      <alignment horizontal="center" vertical="center"/>
    </xf>
    <xf numFmtId="0" fontId="21" fillId="9" borderId="9" xfId="0" applyFont="1" applyFill="1" applyBorder="1" applyAlignment="1">
      <alignment horizontal="center" vertical="center"/>
    </xf>
    <xf numFmtId="49" fontId="18" fillId="5" borderId="14" xfId="0" applyNumberFormat="1" applyFont="1" applyFill="1" applyBorder="1" applyAlignment="1">
      <alignment horizontal="center" vertical="center" wrapText="1"/>
    </xf>
    <xf numFmtId="49" fontId="18" fillId="5" borderId="15" xfId="0" applyNumberFormat="1" applyFont="1" applyFill="1" applyBorder="1" applyAlignment="1">
      <alignment horizontal="center" vertical="center" wrapText="1"/>
    </xf>
    <xf numFmtId="49" fontId="18" fillId="5" borderId="16" xfId="0" applyNumberFormat="1" applyFont="1" applyFill="1" applyBorder="1" applyAlignment="1">
      <alignment horizontal="center" vertical="center" wrapText="1"/>
    </xf>
    <xf numFmtId="49" fontId="21" fillId="9" borderId="22" xfId="71" applyNumberFormat="1" applyFont="1" applyFill="1" applyBorder="1" applyAlignment="1">
      <alignment horizontal="center" vertical="center"/>
    </xf>
    <xf numFmtId="0" fontId="21" fillId="9" borderId="26" xfId="0" applyFont="1" applyFill="1" applyBorder="1" applyAlignment="1">
      <alignment horizontal="center" vertical="center"/>
    </xf>
    <xf numFmtId="0" fontId="16" fillId="7" borderId="7" xfId="13" applyFont="1" applyFill="1" applyBorder="1" applyAlignment="1">
      <alignment horizontal="center" vertical="center" wrapText="1" readingOrder="1"/>
    </xf>
    <xf numFmtId="0" fontId="21" fillId="0" borderId="17" xfId="10" applyFont="1" applyBorder="1" applyAlignment="1">
      <alignment horizontal="left" vertical="center" wrapText="1"/>
    </xf>
    <xf numFmtId="0" fontId="21" fillId="0" borderId="18" xfId="10" applyFont="1" applyBorder="1" applyAlignment="1">
      <alignment horizontal="left" vertical="center" wrapText="1"/>
    </xf>
    <xf numFmtId="0" fontId="21" fillId="0" borderId="19" xfId="10" applyFont="1" applyBorder="1" applyAlignment="1">
      <alignment horizontal="left" vertical="center" wrapText="1"/>
    </xf>
    <xf numFmtId="0" fontId="21" fillId="0" borderId="17" xfId="10" applyFont="1" applyBorder="1" applyAlignment="1">
      <alignment horizontal="left" vertical="top" wrapText="1"/>
    </xf>
    <xf numFmtId="0" fontId="21" fillId="0" borderId="18" xfId="10" applyFont="1" applyBorder="1" applyAlignment="1">
      <alignment horizontal="left" vertical="top" wrapText="1"/>
    </xf>
    <xf numFmtId="0" fontId="21" fillId="0" borderId="19" xfId="10" applyFont="1" applyBorder="1" applyAlignment="1">
      <alignment horizontal="left" vertical="top" wrapText="1"/>
    </xf>
    <xf numFmtId="0" fontId="13" fillId="0" borderId="7" xfId="0" applyFont="1" applyBorder="1" applyAlignment="1">
      <alignment horizontal="left" vertical="center" wrapText="1"/>
    </xf>
    <xf numFmtId="0" fontId="0" fillId="0" borderId="7" xfId="0" applyBorder="1" applyAlignment="1">
      <alignment horizontal="left" vertical="center" wrapText="1"/>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8" fillId="6" borderId="6"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7" xfId="0" applyFont="1" applyFill="1" applyBorder="1" applyAlignment="1">
      <alignment horizontal="center" vertical="center"/>
    </xf>
    <xf numFmtId="0" fontId="13" fillId="0" borderId="3"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4" xfId="0" applyFont="1" applyBorder="1" applyAlignment="1">
      <alignment horizontal="justify" vertical="center" wrapText="1"/>
    </xf>
    <xf numFmtId="0" fontId="6" fillId="0" borderId="1" xfId="0" applyFont="1" applyBorder="1" applyAlignment="1">
      <alignment horizontal="justify" vertical="center" wrapText="1"/>
    </xf>
    <xf numFmtId="0" fontId="13" fillId="0" borderId="5" xfId="0" applyFont="1" applyBorder="1" applyAlignment="1">
      <alignment horizontal="justify" vertical="center" wrapText="1"/>
    </xf>
    <xf numFmtId="0" fontId="6" fillId="0" borderId="7" xfId="0" applyFont="1" applyBorder="1" applyAlignment="1">
      <alignment horizontal="justify" vertical="center" wrapText="1"/>
    </xf>
    <xf numFmtId="0" fontId="13" fillId="0" borderId="6" xfId="0" applyFont="1" applyBorder="1" applyAlignment="1">
      <alignment horizontal="center" vertical="center" wrapText="1"/>
    </xf>
    <xf numFmtId="0" fontId="13" fillId="0" borderId="1" xfId="0" applyFont="1" applyBorder="1" applyAlignment="1">
      <alignment horizontal="left" vertical="center" wrapText="1"/>
    </xf>
    <xf numFmtId="0" fontId="0" fillId="0" borderId="1" xfId="0" applyBorder="1" applyAlignment="1">
      <alignment horizontal="left" vertical="center" wrapText="1"/>
    </xf>
    <xf numFmtId="0" fontId="13" fillId="0" borderId="1" xfId="0" applyFont="1" applyBorder="1" applyAlignment="1">
      <alignment horizontal="center" vertical="center" wrapText="1"/>
    </xf>
    <xf numFmtId="0" fontId="0" fillId="0" borderId="1" xfId="0" applyBorder="1" applyAlignment="1">
      <alignment horizontal="center" wrapText="1"/>
    </xf>
    <xf numFmtId="44" fontId="13" fillId="0" borderId="7" xfId="72" applyFont="1" applyBorder="1" applyAlignment="1">
      <alignment horizontal="center" vertical="center" wrapText="1"/>
    </xf>
    <xf numFmtId="0" fontId="0" fillId="0" borderId="1" xfId="0" applyBorder="1" applyAlignment="1">
      <alignment horizontal="left" wrapText="1"/>
    </xf>
    <xf numFmtId="0" fontId="6" fillId="0" borderId="1" xfId="0" applyFont="1" applyBorder="1" applyAlignment="1">
      <alignment horizontal="center" wrapText="1"/>
    </xf>
    <xf numFmtId="0" fontId="6" fillId="0" borderId="1" xfId="0" applyFont="1" applyBorder="1" applyAlignment="1">
      <alignment horizontal="left" wrapText="1"/>
    </xf>
    <xf numFmtId="44" fontId="13" fillId="0" borderId="7" xfId="74" applyFont="1" applyBorder="1" applyAlignment="1">
      <alignment horizontal="center" vertical="center" wrapText="1"/>
    </xf>
  </cellXfs>
  <cellStyles count="77">
    <cellStyle name="Accent5" xfId="75" builtinId="45"/>
    <cellStyle name="Comma 2" xfId="1" xr:uid="{00000000-0005-0000-0000-000000000000}"/>
    <cellStyle name="Comma 2 2" xfId="2" xr:uid="{00000000-0005-0000-0000-000001000000}"/>
    <cellStyle name="Comma 2 2 2" xfId="41" xr:uid="{00000000-0005-0000-0000-000002000000}"/>
    <cellStyle name="Comma 2 3" xfId="3" xr:uid="{00000000-0005-0000-0000-000003000000}"/>
    <cellStyle name="Comma 2 3 2" xfId="42" xr:uid="{00000000-0005-0000-0000-000004000000}"/>
    <cellStyle name="Comma 2 4" xfId="27" xr:uid="{00000000-0005-0000-0000-000005000000}"/>
    <cellStyle name="Comma 2 5" xfId="31" xr:uid="{00000000-0005-0000-0000-000006000000}"/>
    <cellStyle name="Comma 3" xfId="4" xr:uid="{00000000-0005-0000-0000-000007000000}"/>
    <cellStyle name="Comma 3 2" xfId="43" xr:uid="{00000000-0005-0000-0000-000008000000}"/>
    <cellStyle name="Comma 4" xfId="5" xr:uid="{00000000-0005-0000-0000-000009000000}"/>
    <cellStyle name="Comma 4 2" xfId="6" xr:uid="{00000000-0005-0000-0000-00000A000000}"/>
    <cellStyle name="Comma 4 3 2" xfId="68" xr:uid="{00000000-0005-0000-0000-00000B000000}"/>
    <cellStyle name="Comma 5" xfId="7" xr:uid="{00000000-0005-0000-0000-00000C000000}"/>
    <cellStyle name="Comma 6" xfId="32" xr:uid="{00000000-0005-0000-0000-00000D000000}"/>
    <cellStyle name="Comma 7" xfId="60" xr:uid="{00000000-0005-0000-0000-00000E000000}"/>
    <cellStyle name="Comma 7 2" xfId="64" xr:uid="{00000000-0005-0000-0000-00000F000000}"/>
    <cellStyle name="Currency" xfId="72" builtinId="4"/>
    <cellStyle name="Currency 2" xfId="76" xr:uid="{F2ACD454-4BC7-4A48-8A97-A7E787024A04}"/>
    <cellStyle name="Currency 3" xfId="74" xr:uid="{CAD8154E-0113-4EB7-B384-649D2BF6CFEE}"/>
    <cellStyle name="Normal" xfId="0" builtinId="0"/>
    <cellStyle name="Normal 10 2" xfId="71" xr:uid="{00000000-0005-0000-0000-000012000000}"/>
    <cellStyle name="Normal 13" xfId="73" xr:uid="{00000000-0005-0000-0000-000013000000}"/>
    <cellStyle name="Normal 2" xfId="8" xr:uid="{00000000-0005-0000-0000-000014000000}"/>
    <cellStyle name="Normal 2 2" xfId="9" xr:uid="{00000000-0005-0000-0000-000015000000}"/>
    <cellStyle name="Normal 2 2 2" xfId="10" xr:uid="{00000000-0005-0000-0000-000016000000}"/>
    <cellStyle name="Normal 2 3" xfId="11" xr:uid="{00000000-0005-0000-0000-000017000000}"/>
    <cellStyle name="Normal 2 3 2" xfId="44" xr:uid="{00000000-0005-0000-0000-000018000000}"/>
    <cellStyle name="Normal 2 3 2 2" xfId="45" xr:uid="{00000000-0005-0000-0000-000019000000}"/>
    <cellStyle name="Normal 2 3 3" xfId="46" xr:uid="{00000000-0005-0000-0000-00001A000000}"/>
    <cellStyle name="Normal 2 3 4" xfId="65" xr:uid="{00000000-0005-0000-0000-00001B000000}"/>
    <cellStyle name="Normal 2_نهائي تسعير الجراحات" xfId="12" xr:uid="{00000000-0005-0000-0000-00001C000000}"/>
    <cellStyle name="Normal 3" xfId="13" xr:uid="{00000000-0005-0000-0000-00001D000000}"/>
    <cellStyle name="Normal 3 2" xfId="14" xr:uid="{00000000-0005-0000-0000-00001E000000}"/>
    <cellStyle name="Normal 3 2 2" xfId="15" xr:uid="{00000000-0005-0000-0000-00001F000000}"/>
    <cellStyle name="Normal 3 2 2 2" xfId="28" xr:uid="{00000000-0005-0000-0000-000020000000}"/>
    <cellStyle name="Normal 3 2 2 2 2" xfId="39" xr:uid="{00000000-0005-0000-0000-000021000000}"/>
    <cellStyle name="Normal 3 2 2 3" xfId="33" xr:uid="{00000000-0005-0000-0000-000022000000}"/>
    <cellStyle name="Normal 3 2 3" xfId="59" xr:uid="{00000000-0005-0000-0000-000023000000}"/>
    <cellStyle name="Normal 3 3" xfId="16" xr:uid="{00000000-0005-0000-0000-000024000000}"/>
    <cellStyle name="Normal 3 3 2" xfId="17" xr:uid="{00000000-0005-0000-0000-000025000000}"/>
    <cellStyle name="Normal 3 3 2 2" xfId="34" xr:uid="{00000000-0005-0000-0000-000026000000}"/>
    <cellStyle name="Normal 3 4" xfId="18" xr:uid="{00000000-0005-0000-0000-000027000000}"/>
    <cellStyle name="Normal 3 4 2" xfId="35" xr:uid="{00000000-0005-0000-0000-000028000000}"/>
    <cellStyle name="Normal 3_Hala Shawwa Ckinic Final" xfId="19" xr:uid="{00000000-0005-0000-0000-000029000000}"/>
    <cellStyle name="Normal 4" xfId="20" xr:uid="{00000000-0005-0000-0000-00002A000000}"/>
    <cellStyle name="Normal 4 2" xfId="21" xr:uid="{00000000-0005-0000-0000-00002B000000}"/>
    <cellStyle name="Normal 4 2 2" xfId="22" xr:uid="{00000000-0005-0000-0000-00002C000000}"/>
    <cellStyle name="Normal 4 2 3" xfId="23" xr:uid="{00000000-0005-0000-0000-00002D000000}"/>
    <cellStyle name="Normal 4 2 3 2" xfId="47" xr:uid="{00000000-0005-0000-0000-00002E000000}"/>
    <cellStyle name="Normal 4 2 3 2 2" xfId="48" xr:uid="{00000000-0005-0000-0000-00002F000000}"/>
    <cellStyle name="Normal 4 2 3 3" xfId="49" xr:uid="{00000000-0005-0000-0000-000030000000}"/>
    <cellStyle name="Normal 4 2 4" xfId="36" xr:uid="{00000000-0005-0000-0000-000031000000}"/>
    <cellStyle name="Normal 4 3" xfId="37" xr:uid="{00000000-0005-0000-0000-000032000000}"/>
    <cellStyle name="Normal 4 3 2" xfId="50" xr:uid="{00000000-0005-0000-0000-000033000000}"/>
    <cellStyle name="Normal 4 4" xfId="51" xr:uid="{00000000-0005-0000-0000-000034000000}"/>
    <cellStyle name="Normal 4 5" xfId="67" xr:uid="{00000000-0005-0000-0000-000035000000}"/>
    <cellStyle name="Normal 5" xfId="24" xr:uid="{00000000-0005-0000-0000-000036000000}"/>
    <cellStyle name="Normal 5 2" xfId="30" xr:uid="{00000000-0005-0000-0000-000037000000}"/>
    <cellStyle name="Normal 5 2 2" xfId="52" xr:uid="{00000000-0005-0000-0000-000038000000}"/>
    <cellStyle name="Normal 5 2 2 2" xfId="53" xr:uid="{00000000-0005-0000-0000-000039000000}"/>
    <cellStyle name="Normal 5 2 3" xfId="54" xr:uid="{00000000-0005-0000-0000-00003A000000}"/>
    <cellStyle name="Normal 5 3" xfId="55" xr:uid="{00000000-0005-0000-0000-00003B000000}"/>
    <cellStyle name="Normal 5 3 2" xfId="56" xr:uid="{00000000-0005-0000-0000-00003C000000}"/>
    <cellStyle name="Normal 5 4" xfId="57" xr:uid="{00000000-0005-0000-0000-00003D000000}"/>
    <cellStyle name="Normal 5 5" xfId="70" xr:uid="{00000000-0005-0000-0000-00003E000000}"/>
    <cellStyle name="Normal 6" xfId="25" xr:uid="{00000000-0005-0000-0000-00003F000000}"/>
    <cellStyle name="Normal 6 2" xfId="58" xr:uid="{00000000-0005-0000-0000-000040000000}"/>
    <cellStyle name="Normal 7" xfId="26" xr:uid="{00000000-0005-0000-0000-000041000000}"/>
    <cellStyle name="Normal 8" xfId="40" xr:uid="{00000000-0005-0000-0000-000042000000}"/>
    <cellStyle name="Normal 9" xfId="66" xr:uid="{00000000-0005-0000-0000-000043000000}"/>
    <cellStyle name="عادي 2" xfId="29" xr:uid="{00000000-0005-0000-0000-000044000000}"/>
    <cellStyle name="عادي 2 2" xfId="38" xr:uid="{00000000-0005-0000-0000-000045000000}"/>
    <cellStyle name="عادي 2 3" xfId="62" xr:uid="{00000000-0005-0000-0000-000046000000}"/>
    <cellStyle name="عادي 2 4" xfId="63" xr:uid="{00000000-0005-0000-0000-000047000000}"/>
    <cellStyle name="عادي 2 5" xfId="69" xr:uid="{00000000-0005-0000-0000-000048000000}"/>
    <cellStyle name="عادي 3" xfId="61" xr:uid="{00000000-0005-0000-0000-00004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orksheet____3"/>
  <dimension ref="A1:F155"/>
  <sheetViews>
    <sheetView view="pageBreakPreview" zoomScale="70" zoomScaleNormal="100" zoomScaleSheetLayoutView="70" workbookViewId="0">
      <pane ySplit="3" topLeftCell="A143" activePane="bottomLeft" state="frozen"/>
      <selection pane="bottomLeft" sqref="A1:F1"/>
    </sheetView>
  </sheetViews>
  <sheetFormatPr defaultColWidth="9.140625" defaultRowHeight="15" x14ac:dyDescent="0.25"/>
  <cols>
    <col min="1" max="1" width="6.140625" style="5" customWidth="1"/>
    <col min="2" max="2" width="80.28515625" style="8" customWidth="1"/>
    <col min="3" max="3" width="5.7109375" style="2" bestFit="1" customWidth="1"/>
    <col min="4" max="4" width="6.42578125" style="2" customWidth="1"/>
    <col min="5" max="5" width="15.42578125" style="6" customWidth="1"/>
    <col min="6" max="6" width="15.85546875" style="7" bestFit="1" customWidth="1"/>
    <col min="7" max="16384" width="9.140625" style="2"/>
  </cols>
  <sheetData>
    <row r="1" spans="1:6" ht="22.5" customHeight="1" x14ac:dyDescent="0.25">
      <c r="A1" s="142" t="s">
        <v>266</v>
      </c>
      <c r="B1" s="143"/>
      <c r="C1" s="143"/>
      <c r="D1" s="143"/>
      <c r="E1" s="143"/>
      <c r="F1" s="144"/>
    </row>
    <row r="2" spans="1:6" ht="24.75" customHeight="1" x14ac:dyDescent="0.25">
      <c r="A2" s="145" t="s">
        <v>267</v>
      </c>
      <c r="B2" s="146"/>
      <c r="C2" s="146"/>
      <c r="D2" s="146"/>
      <c r="E2" s="146"/>
      <c r="F2" s="147"/>
    </row>
    <row r="3" spans="1:6" s="1" customFormat="1" ht="31.5" customHeight="1" thickBot="1" x14ac:dyDescent="0.25">
      <c r="A3" s="11" t="s">
        <v>8</v>
      </c>
      <c r="B3" s="12" t="s">
        <v>0</v>
      </c>
      <c r="C3" s="12" t="s">
        <v>1</v>
      </c>
      <c r="D3" s="12" t="s">
        <v>6</v>
      </c>
      <c r="E3" s="13" t="s">
        <v>5</v>
      </c>
      <c r="F3" s="14" t="s">
        <v>2</v>
      </c>
    </row>
    <row r="4" spans="1:6" s="1" customFormat="1" ht="18.75" thickBot="1" x14ac:dyDescent="0.25">
      <c r="A4" s="128" t="s">
        <v>229</v>
      </c>
      <c r="B4" s="129"/>
      <c r="C4" s="129"/>
      <c r="D4" s="129"/>
      <c r="E4" s="129"/>
      <c r="F4" s="130"/>
    </row>
    <row r="5" spans="1:6" s="4" customFormat="1" ht="409.5" customHeight="1" x14ac:dyDescent="0.2">
      <c r="A5" s="148" t="s">
        <v>4</v>
      </c>
      <c r="B5" s="150" t="s">
        <v>70</v>
      </c>
      <c r="C5" s="150"/>
      <c r="D5" s="150"/>
      <c r="E5" s="150"/>
      <c r="F5" s="152"/>
    </row>
    <row r="6" spans="1:6" s="4" customFormat="1" ht="214.5" customHeight="1" x14ac:dyDescent="0.2">
      <c r="A6" s="149"/>
      <c r="B6" s="151"/>
      <c r="C6" s="151"/>
      <c r="D6" s="151"/>
      <c r="E6" s="151"/>
      <c r="F6" s="153"/>
    </row>
    <row r="7" spans="1:6" s="3" customFormat="1" ht="387" customHeight="1" x14ac:dyDescent="0.2">
      <c r="A7" s="10" t="s">
        <v>7</v>
      </c>
      <c r="B7" s="15" t="s">
        <v>71</v>
      </c>
      <c r="C7" s="16" t="s">
        <v>3</v>
      </c>
      <c r="D7" s="17">
        <v>1</v>
      </c>
      <c r="E7" s="82"/>
      <c r="F7" s="19">
        <f t="shared" ref="F7" si="0">E7*D7</f>
        <v>0</v>
      </c>
    </row>
    <row r="8" spans="1:6" s="3" customFormat="1" ht="228" x14ac:dyDescent="0.2">
      <c r="A8" s="10" t="s">
        <v>9</v>
      </c>
      <c r="B8" s="15" t="s">
        <v>23</v>
      </c>
      <c r="C8" s="16"/>
      <c r="D8" s="17"/>
      <c r="E8" s="82"/>
      <c r="F8" s="19"/>
    </row>
    <row r="9" spans="1:6" s="3" customFormat="1" ht="16.5" x14ac:dyDescent="0.2">
      <c r="A9" s="10" t="s">
        <v>24</v>
      </c>
      <c r="B9" s="15" t="s">
        <v>25</v>
      </c>
      <c r="C9" s="20" t="s">
        <v>72</v>
      </c>
      <c r="D9" s="20">
        <v>25</v>
      </c>
      <c r="E9" s="82"/>
      <c r="F9" s="19">
        <f t="shared" ref="F9" si="1">E9*D9</f>
        <v>0</v>
      </c>
    </row>
    <row r="10" spans="1:6" s="3" customFormat="1" ht="16.5" x14ac:dyDescent="0.2">
      <c r="A10" s="10" t="s">
        <v>46</v>
      </c>
      <c r="B10" s="15" t="s">
        <v>47</v>
      </c>
      <c r="C10" s="20" t="s">
        <v>73</v>
      </c>
      <c r="D10" s="20">
        <v>10</v>
      </c>
      <c r="E10" s="82"/>
      <c r="F10" s="19">
        <f t="shared" ref="F10" si="2">E10*D10</f>
        <v>0</v>
      </c>
    </row>
    <row r="11" spans="1:6" ht="128.25" x14ac:dyDescent="0.25">
      <c r="A11" s="10" t="s">
        <v>10</v>
      </c>
      <c r="B11" s="21" t="s">
        <v>27</v>
      </c>
      <c r="C11" s="20"/>
      <c r="D11" s="20"/>
      <c r="E11" s="18"/>
      <c r="F11" s="19"/>
    </row>
    <row r="12" spans="1:6" ht="156.75" x14ac:dyDescent="0.25">
      <c r="A12" s="10" t="s">
        <v>48</v>
      </c>
      <c r="B12" s="21" t="s">
        <v>26</v>
      </c>
      <c r="C12" s="20" t="s">
        <v>73</v>
      </c>
      <c r="D12" s="20">
        <v>30</v>
      </c>
      <c r="E12" s="82"/>
      <c r="F12" s="19">
        <f t="shared" ref="F12:F13" si="3">E12*D12</f>
        <v>0</v>
      </c>
    </row>
    <row r="13" spans="1:6" ht="256.5" x14ac:dyDescent="0.25">
      <c r="A13" s="10" t="s">
        <v>18</v>
      </c>
      <c r="B13" s="21" t="s">
        <v>66</v>
      </c>
      <c r="C13" s="20" t="s">
        <v>72</v>
      </c>
      <c r="D13" s="20">
        <v>160</v>
      </c>
      <c r="E13" s="82"/>
      <c r="F13" s="19">
        <f t="shared" si="3"/>
        <v>0</v>
      </c>
    </row>
    <row r="14" spans="1:6" ht="286.5" customHeight="1" x14ac:dyDescent="0.25">
      <c r="A14" s="10" t="s">
        <v>19</v>
      </c>
      <c r="B14" s="9" t="s">
        <v>77</v>
      </c>
      <c r="C14" s="20"/>
      <c r="D14" s="20"/>
      <c r="E14" s="18"/>
      <c r="F14" s="19"/>
    </row>
    <row r="15" spans="1:6" ht="127.5" customHeight="1" x14ac:dyDescent="0.25">
      <c r="A15" s="10" t="s">
        <v>20</v>
      </c>
      <c r="B15" s="9" t="s">
        <v>76</v>
      </c>
      <c r="C15" s="20" t="s">
        <v>72</v>
      </c>
      <c r="D15" s="20">
        <v>1500</v>
      </c>
      <c r="E15" s="82"/>
      <c r="F15" s="19">
        <f>E15*D15</f>
        <v>0</v>
      </c>
    </row>
    <row r="16" spans="1:6" ht="312" customHeight="1" x14ac:dyDescent="0.25">
      <c r="A16" s="10" t="s">
        <v>39</v>
      </c>
      <c r="B16" s="9" t="s">
        <v>80</v>
      </c>
      <c r="C16" s="20"/>
      <c r="D16" s="20"/>
      <c r="E16" s="18"/>
      <c r="F16" s="19"/>
    </row>
    <row r="17" spans="1:6" ht="185.25" x14ac:dyDescent="0.25">
      <c r="A17" s="10" t="s">
        <v>11</v>
      </c>
      <c r="B17" s="9" t="s">
        <v>69</v>
      </c>
      <c r="C17" s="20" t="s">
        <v>13</v>
      </c>
      <c r="D17" s="20">
        <v>4</v>
      </c>
      <c r="E17" s="82"/>
      <c r="F17" s="19">
        <f t="shared" ref="F17:F35" si="4">E17*D17</f>
        <v>0</v>
      </c>
    </row>
    <row r="18" spans="1:6" ht="171" x14ac:dyDescent="0.25">
      <c r="A18" s="10" t="s">
        <v>40</v>
      </c>
      <c r="B18" s="9" t="s">
        <v>79</v>
      </c>
      <c r="C18" s="20" t="s">
        <v>13</v>
      </c>
      <c r="D18" s="20">
        <v>8</v>
      </c>
      <c r="E18" s="82"/>
      <c r="F18" s="19">
        <f t="shared" si="4"/>
        <v>0</v>
      </c>
    </row>
    <row r="19" spans="1:6" ht="156.75" x14ac:dyDescent="0.25">
      <c r="A19" s="10" t="s">
        <v>49</v>
      </c>
      <c r="B19" s="9" t="s">
        <v>43</v>
      </c>
      <c r="C19" s="20" t="s">
        <v>13</v>
      </c>
      <c r="D19" s="20">
        <v>1</v>
      </c>
      <c r="E19" s="82"/>
      <c r="F19" s="19">
        <f t="shared" si="4"/>
        <v>0</v>
      </c>
    </row>
    <row r="20" spans="1:6" ht="216" x14ac:dyDescent="0.25">
      <c r="A20" s="10" t="s">
        <v>50</v>
      </c>
      <c r="B20" s="9" t="s">
        <v>74</v>
      </c>
      <c r="C20" s="20"/>
      <c r="D20" s="20"/>
      <c r="E20" s="82"/>
      <c r="F20" s="19">
        <f t="shared" ref="F20" si="5">E20*D20</f>
        <v>0</v>
      </c>
    </row>
    <row r="21" spans="1:6" x14ac:dyDescent="0.25">
      <c r="A21" s="10" t="s">
        <v>51</v>
      </c>
      <c r="B21" s="9" t="s">
        <v>41</v>
      </c>
      <c r="C21" s="20" t="s">
        <v>17</v>
      </c>
      <c r="D21" s="20">
        <v>20</v>
      </c>
      <c r="E21" s="82"/>
      <c r="F21" s="19">
        <f t="shared" ref="F21" si="6">E21*D21</f>
        <v>0</v>
      </c>
    </row>
    <row r="22" spans="1:6" x14ac:dyDescent="0.25">
      <c r="A22" s="10" t="s">
        <v>52</v>
      </c>
      <c r="B22" s="9" t="s">
        <v>42</v>
      </c>
      <c r="C22" s="20" t="s">
        <v>17</v>
      </c>
      <c r="D22" s="20">
        <v>10</v>
      </c>
      <c r="E22" s="82"/>
      <c r="F22" s="19">
        <f t="shared" ref="F22" si="7">E22*D22</f>
        <v>0</v>
      </c>
    </row>
    <row r="23" spans="1:6" ht="283.5" customHeight="1" x14ac:dyDescent="0.25">
      <c r="A23" s="10" t="s">
        <v>12</v>
      </c>
      <c r="B23" s="9" t="s">
        <v>45</v>
      </c>
      <c r="C23" s="20"/>
      <c r="D23" s="20"/>
      <c r="E23" s="18"/>
      <c r="F23" s="19"/>
    </row>
    <row r="24" spans="1:6" ht="85.5" x14ac:dyDescent="0.25">
      <c r="A24" s="10" t="s">
        <v>21</v>
      </c>
      <c r="B24" s="9" t="s">
        <v>28</v>
      </c>
      <c r="C24" s="20" t="s">
        <v>72</v>
      </c>
      <c r="D24" s="20">
        <v>80</v>
      </c>
      <c r="E24" s="82"/>
      <c r="F24" s="19">
        <f t="shared" ref="F24" si="8">E24*D24</f>
        <v>0</v>
      </c>
    </row>
    <row r="25" spans="1:6" ht="139.5" customHeight="1" x14ac:dyDescent="0.25">
      <c r="A25" s="10" t="s">
        <v>30</v>
      </c>
      <c r="B25" s="9" t="s">
        <v>60</v>
      </c>
      <c r="C25" s="20" t="s">
        <v>17</v>
      </c>
      <c r="D25" s="20">
        <v>10</v>
      </c>
      <c r="E25" s="82"/>
      <c r="F25" s="19">
        <f t="shared" ref="F25" si="9">E25*D25</f>
        <v>0</v>
      </c>
    </row>
    <row r="26" spans="1:6" ht="186.75" customHeight="1" x14ac:dyDescent="0.25">
      <c r="A26" s="10" t="s">
        <v>14</v>
      </c>
      <c r="B26" s="9" t="s">
        <v>29</v>
      </c>
      <c r="C26" s="22"/>
      <c r="D26" s="22"/>
      <c r="E26" s="18"/>
      <c r="F26" s="23"/>
    </row>
    <row r="27" spans="1:6" ht="156.75" x14ac:dyDescent="0.25">
      <c r="A27" s="10" t="s">
        <v>15</v>
      </c>
      <c r="B27" s="9" t="s">
        <v>64</v>
      </c>
      <c r="C27" s="20" t="s">
        <v>72</v>
      </c>
      <c r="D27" s="17">
        <v>30</v>
      </c>
      <c r="E27" s="83"/>
      <c r="F27" s="19">
        <f t="shared" si="4"/>
        <v>0</v>
      </c>
    </row>
    <row r="28" spans="1:6" ht="57" x14ac:dyDescent="0.25">
      <c r="A28" s="10" t="s">
        <v>35</v>
      </c>
      <c r="B28" s="9" t="s">
        <v>32</v>
      </c>
      <c r="C28" s="20" t="s">
        <v>72</v>
      </c>
      <c r="D28" s="17">
        <v>6</v>
      </c>
      <c r="E28" s="83"/>
      <c r="F28" s="19">
        <f t="shared" ref="F28" si="10">E28*D28</f>
        <v>0</v>
      </c>
    </row>
    <row r="29" spans="1:6" ht="256.5" x14ac:dyDescent="0.25">
      <c r="A29" s="10" t="s">
        <v>53</v>
      </c>
      <c r="B29" s="9" t="s">
        <v>31</v>
      </c>
      <c r="C29" s="20" t="s">
        <v>72</v>
      </c>
      <c r="D29" s="17">
        <v>4</v>
      </c>
      <c r="E29" s="83"/>
      <c r="F29" s="19">
        <f t="shared" ref="F29" si="11">E29*D29</f>
        <v>0</v>
      </c>
    </row>
    <row r="30" spans="1:6" ht="83.25" customHeight="1" x14ac:dyDescent="0.25">
      <c r="A30" s="10" t="s">
        <v>54</v>
      </c>
      <c r="B30" s="9" t="s">
        <v>68</v>
      </c>
      <c r="C30" s="20" t="s">
        <v>72</v>
      </c>
      <c r="D30" s="17">
        <v>3</v>
      </c>
      <c r="E30" s="83"/>
      <c r="F30" s="19">
        <f t="shared" ref="F30:F31" si="12">E30*D30</f>
        <v>0</v>
      </c>
    </row>
    <row r="31" spans="1:6" ht="296.25" customHeight="1" x14ac:dyDescent="0.25">
      <c r="A31" s="10" t="s">
        <v>55</v>
      </c>
      <c r="B31" s="9" t="s">
        <v>75</v>
      </c>
      <c r="C31" s="20" t="s">
        <v>72</v>
      </c>
      <c r="D31" s="17">
        <v>30</v>
      </c>
      <c r="E31" s="83"/>
      <c r="F31" s="19">
        <f t="shared" si="12"/>
        <v>0</v>
      </c>
    </row>
    <row r="32" spans="1:6" ht="77.25" customHeight="1" x14ac:dyDescent="0.25">
      <c r="A32" s="154" t="s">
        <v>16</v>
      </c>
      <c r="B32" s="155" t="s">
        <v>34</v>
      </c>
      <c r="C32" s="155"/>
      <c r="D32" s="155"/>
      <c r="E32" s="155"/>
      <c r="F32" s="140"/>
    </row>
    <row r="33" spans="1:6" ht="381.75" customHeight="1" x14ac:dyDescent="0.25">
      <c r="A33" s="154"/>
      <c r="B33" s="156"/>
      <c r="C33" s="156"/>
      <c r="D33" s="156"/>
      <c r="E33" s="156"/>
      <c r="F33" s="141"/>
    </row>
    <row r="34" spans="1:6" x14ac:dyDescent="0.25">
      <c r="A34" s="10" t="s">
        <v>56</v>
      </c>
      <c r="B34" s="9" t="s">
        <v>33</v>
      </c>
      <c r="C34" s="22" t="s">
        <v>13</v>
      </c>
      <c r="D34" s="17">
        <v>1</v>
      </c>
      <c r="E34" s="83"/>
      <c r="F34" s="19">
        <f t="shared" si="4"/>
        <v>0</v>
      </c>
    </row>
    <row r="35" spans="1:6" ht="171" customHeight="1" x14ac:dyDescent="0.25">
      <c r="A35" s="10" t="s">
        <v>57</v>
      </c>
      <c r="B35" s="9" t="s">
        <v>36</v>
      </c>
      <c r="C35" s="22" t="s">
        <v>17</v>
      </c>
      <c r="D35" s="22" t="s">
        <v>65</v>
      </c>
      <c r="E35" s="83"/>
      <c r="F35" s="19">
        <f t="shared" si="4"/>
        <v>0</v>
      </c>
    </row>
    <row r="36" spans="1:6" ht="199.5" x14ac:dyDescent="0.25">
      <c r="A36" s="10" t="s">
        <v>22</v>
      </c>
      <c r="B36" s="9" t="s">
        <v>67</v>
      </c>
      <c r="C36" s="22" t="s">
        <v>72</v>
      </c>
      <c r="D36" s="22" t="s">
        <v>59</v>
      </c>
      <c r="E36" s="83"/>
      <c r="F36" s="19">
        <f>E36*D36</f>
        <v>0</v>
      </c>
    </row>
    <row r="37" spans="1:6" ht="323.25" customHeight="1" x14ac:dyDescent="0.25">
      <c r="A37" s="157" t="s">
        <v>78</v>
      </c>
      <c r="B37" s="155" t="s">
        <v>58</v>
      </c>
      <c r="C37" s="157" t="s">
        <v>13</v>
      </c>
      <c r="D37" s="157">
        <v>1</v>
      </c>
      <c r="E37" s="157"/>
      <c r="F37" s="159">
        <f>E37*D37</f>
        <v>0</v>
      </c>
    </row>
    <row r="38" spans="1:6" ht="150" customHeight="1" x14ac:dyDescent="0.25">
      <c r="A38" s="158"/>
      <c r="B38" s="160"/>
      <c r="C38" s="158"/>
      <c r="D38" s="158"/>
      <c r="E38" s="158"/>
      <c r="F38" s="159"/>
    </row>
    <row r="39" spans="1:6" ht="171" x14ac:dyDescent="0.25">
      <c r="A39" s="10" t="s">
        <v>37</v>
      </c>
      <c r="B39" s="9" t="s">
        <v>61</v>
      </c>
      <c r="C39" s="22" t="s">
        <v>13</v>
      </c>
      <c r="D39" s="22" t="s">
        <v>38</v>
      </c>
      <c r="E39" s="83"/>
      <c r="F39" s="19">
        <f>D39*E39</f>
        <v>0</v>
      </c>
    </row>
    <row r="40" spans="1:6" ht="129" thickBot="1" x14ac:dyDescent="0.3">
      <c r="A40" s="24" t="s">
        <v>63</v>
      </c>
      <c r="B40" s="25" t="s">
        <v>62</v>
      </c>
      <c r="C40" s="26" t="s">
        <v>72</v>
      </c>
      <c r="D40" s="26" t="s">
        <v>38</v>
      </c>
      <c r="E40" s="84"/>
      <c r="F40" s="27">
        <f>D40*E40</f>
        <v>0</v>
      </c>
    </row>
    <row r="41" spans="1:6" ht="16.5" thickBot="1" x14ac:dyDescent="0.3">
      <c r="A41" s="119"/>
      <c r="B41" s="120"/>
      <c r="C41" s="125"/>
      <c r="D41" s="126" t="s">
        <v>231</v>
      </c>
      <c r="E41" s="127" t="s">
        <v>44</v>
      </c>
      <c r="F41" s="85">
        <f>SUM(F5:F40)</f>
        <v>0</v>
      </c>
    </row>
    <row r="42" spans="1:6" ht="18.75" customHeight="1" thickBot="1" x14ac:dyDescent="0.3">
      <c r="A42" s="128" t="s">
        <v>228</v>
      </c>
      <c r="B42" s="129"/>
      <c r="C42" s="129"/>
      <c r="D42" s="129"/>
      <c r="E42" s="129"/>
      <c r="F42" s="130"/>
    </row>
    <row r="43" spans="1:6" ht="15.75" customHeight="1" thickBot="1" x14ac:dyDescent="0.3">
      <c r="A43" s="128" t="s">
        <v>228</v>
      </c>
      <c r="B43" s="129"/>
      <c r="C43" s="129"/>
      <c r="D43" s="129"/>
      <c r="E43" s="129"/>
      <c r="F43" s="130"/>
    </row>
    <row r="44" spans="1:6" ht="15.75" customHeight="1" x14ac:dyDescent="0.25">
      <c r="A44" s="28"/>
      <c r="B44" s="134" t="s">
        <v>81</v>
      </c>
      <c r="C44" s="135"/>
      <c r="D44" s="135"/>
      <c r="E44" s="135"/>
      <c r="F44" s="136"/>
    </row>
    <row r="45" spans="1:6" ht="15.75" x14ac:dyDescent="0.25">
      <c r="A45" s="29"/>
      <c r="B45" s="134" t="s">
        <v>82</v>
      </c>
      <c r="C45" s="135"/>
      <c r="D45" s="135"/>
      <c r="E45" s="135"/>
      <c r="F45" s="136"/>
    </row>
    <row r="46" spans="1:6" ht="15.75" x14ac:dyDescent="0.25">
      <c r="A46" s="29"/>
      <c r="B46" s="134" t="s">
        <v>83</v>
      </c>
      <c r="C46" s="135"/>
      <c r="D46" s="135"/>
      <c r="E46" s="135"/>
      <c r="F46" s="136"/>
    </row>
    <row r="47" spans="1:6" ht="15.75" x14ac:dyDescent="0.25">
      <c r="A47" s="29"/>
      <c r="B47" s="134" t="s">
        <v>84</v>
      </c>
      <c r="C47" s="135"/>
      <c r="D47" s="135"/>
      <c r="E47" s="135"/>
      <c r="F47" s="136"/>
    </row>
    <row r="48" spans="1:6" ht="15.75" customHeight="1" x14ac:dyDescent="0.25">
      <c r="A48" s="29"/>
      <c r="B48" s="134" t="s">
        <v>85</v>
      </c>
      <c r="C48" s="135"/>
      <c r="D48" s="135"/>
      <c r="E48" s="135"/>
      <c r="F48" s="136"/>
    </row>
    <row r="49" spans="1:6" ht="15.75" customHeight="1" x14ac:dyDescent="0.25">
      <c r="A49" s="29"/>
      <c r="B49" s="137" t="s">
        <v>86</v>
      </c>
      <c r="C49" s="138"/>
      <c r="D49" s="138"/>
      <c r="E49" s="138"/>
      <c r="F49" s="139"/>
    </row>
    <row r="50" spans="1:6" ht="15.75" customHeight="1" x14ac:dyDescent="0.25">
      <c r="A50" s="29"/>
      <c r="B50" s="134" t="s">
        <v>87</v>
      </c>
      <c r="C50" s="135"/>
      <c r="D50" s="135"/>
      <c r="E50" s="135"/>
      <c r="F50" s="136"/>
    </row>
    <row r="51" spans="1:6" ht="15.75" x14ac:dyDescent="0.25">
      <c r="A51" s="29"/>
      <c r="B51" s="134" t="s">
        <v>88</v>
      </c>
      <c r="C51" s="135"/>
      <c r="D51" s="135"/>
      <c r="E51" s="135"/>
      <c r="F51" s="136"/>
    </row>
    <row r="52" spans="1:6" ht="15.75" x14ac:dyDescent="0.25">
      <c r="A52" s="29"/>
      <c r="B52" s="134" t="s">
        <v>89</v>
      </c>
      <c r="C52" s="135"/>
      <c r="D52" s="135"/>
      <c r="E52" s="135"/>
      <c r="F52" s="136"/>
    </row>
    <row r="53" spans="1:6" x14ac:dyDescent="0.25">
      <c r="A53" s="123"/>
      <c r="B53" s="30" t="s">
        <v>90</v>
      </c>
      <c r="C53" s="124"/>
      <c r="D53" s="124"/>
      <c r="E53" s="124"/>
      <c r="F53" s="133"/>
    </row>
    <row r="54" spans="1:6" x14ac:dyDescent="0.25">
      <c r="A54" s="123"/>
      <c r="B54" s="30" t="s">
        <v>91</v>
      </c>
      <c r="C54" s="124"/>
      <c r="D54" s="124"/>
      <c r="E54" s="124"/>
      <c r="F54" s="133"/>
    </row>
    <row r="55" spans="1:6" ht="57" x14ac:dyDescent="0.25">
      <c r="A55" s="38">
        <v>1.1000000000000001</v>
      </c>
      <c r="B55" s="39" t="s">
        <v>206</v>
      </c>
      <c r="C55" s="40" t="s">
        <v>13</v>
      </c>
      <c r="D55" s="40">
        <v>10</v>
      </c>
      <c r="E55" s="76"/>
      <c r="F55" s="77">
        <f t="shared" ref="F55:F64" si="13">D55*E55</f>
        <v>0</v>
      </c>
    </row>
    <row r="56" spans="1:6" ht="42.75" x14ac:dyDescent="0.25">
      <c r="A56" s="38" t="s">
        <v>235</v>
      </c>
      <c r="B56" s="39" t="s">
        <v>236</v>
      </c>
      <c r="C56" s="40" t="s">
        <v>13</v>
      </c>
      <c r="D56" s="40">
        <v>25</v>
      </c>
      <c r="E56" s="76"/>
      <c r="F56" s="77">
        <f t="shared" si="13"/>
        <v>0</v>
      </c>
    </row>
    <row r="57" spans="1:6" ht="57" x14ac:dyDescent="0.25">
      <c r="A57" s="38" t="s">
        <v>237</v>
      </c>
      <c r="B57" s="39" t="s">
        <v>207</v>
      </c>
      <c r="C57" s="40" t="s">
        <v>13</v>
      </c>
      <c r="D57" s="40">
        <v>18</v>
      </c>
      <c r="E57" s="76"/>
      <c r="F57" s="77">
        <f t="shared" si="13"/>
        <v>0</v>
      </c>
    </row>
    <row r="58" spans="1:6" ht="42.75" x14ac:dyDescent="0.25">
      <c r="A58" s="38" t="s">
        <v>238</v>
      </c>
      <c r="B58" s="39" t="s">
        <v>208</v>
      </c>
      <c r="C58" s="40" t="s">
        <v>13</v>
      </c>
      <c r="D58" s="40">
        <v>12</v>
      </c>
      <c r="E58" s="76"/>
      <c r="F58" s="77">
        <f t="shared" si="13"/>
        <v>0</v>
      </c>
    </row>
    <row r="59" spans="1:6" ht="42.75" x14ac:dyDescent="0.25">
      <c r="A59" s="38" t="s">
        <v>239</v>
      </c>
      <c r="B59" s="39" t="s">
        <v>209</v>
      </c>
      <c r="C59" s="40" t="s">
        <v>13</v>
      </c>
      <c r="D59" s="40">
        <v>10</v>
      </c>
      <c r="E59" s="76"/>
      <c r="F59" s="77">
        <f t="shared" si="13"/>
        <v>0</v>
      </c>
    </row>
    <row r="60" spans="1:6" ht="57" x14ac:dyDescent="0.25">
      <c r="A60" s="38" t="s">
        <v>240</v>
      </c>
      <c r="B60" s="39" t="s">
        <v>241</v>
      </c>
      <c r="C60" s="40" t="s">
        <v>13</v>
      </c>
      <c r="D60" s="40">
        <v>12</v>
      </c>
      <c r="E60" s="76"/>
      <c r="F60" s="77">
        <f t="shared" si="13"/>
        <v>0</v>
      </c>
    </row>
    <row r="61" spans="1:6" ht="42.75" x14ac:dyDescent="0.25">
      <c r="A61" s="38" t="s">
        <v>242</v>
      </c>
      <c r="B61" s="39" t="s">
        <v>210</v>
      </c>
      <c r="C61" s="40" t="s">
        <v>13</v>
      </c>
      <c r="D61" s="40">
        <v>10</v>
      </c>
      <c r="E61" s="76"/>
      <c r="F61" s="77">
        <f t="shared" si="13"/>
        <v>0</v>
      </c>
    </row>
    <row r="62" spans="1:6" ht="42.75" x14ac:dyDescent="0.25">
      <c r="A62" s="38" t="s">
        <v>243</v>
      </c>
      <c r="B62" s="39" t="s">
        <v>211</v>
      </c>
      <c r="C62" s="40" t="s">
        <v>13</v>
      </c>
      <c r="D62" s="40">
        <v>12</v>
      </c>
      <c r="E62" s="76"/>
      <c r="F62" s="93">
        <f t="shared" si="13"/>
        <v>0</v>
      </c>
    </row>
    <row r="63" spans="1:6" ht="42.75" x14ac:dyDescent="0.25">
      <c r="A63" s="38" t="s">
        <v>92</v>
      </c>
      <c r="B63" s="39" t="s">
        <v>232</v>
      </c>
      <c r="C63" s="40" t="s">
        <v>13</v>
      </c>
      <c r="D63" s="41">
        <v>3</v>
      </c>
      <c r="E63" s="76"/>
      <c r="F63" s="77">
        <f t="shared" si="13"/>
        <v>0</v>
      </c>
    </row>
    <row r="64" spans="1:6" ht="42.75" x14ac:dyDescent="0.25">
      <c r="A64" s="38" t="s">
        <v>93</v>
      </c>
      <c r="B64" s="39" t="s">
        <v>233</v>
      </c>
      <c r="C64" s="40" t="s">
        <v>13</v>
      </c>
      <c r="D64" s="41">
        <v>4</v>
      </c>
      <c r="E64" s="76"/>
      <c r="F64" s="77">
        <f t="shared" si="13"/>
        <v>0</v>
      </c>
    </row>
    <row r="65" spans="1:6" x14ac:dyDescent="0.25">
      <c r="A65" s="123"/>
      <c r="B65" s="30" t="s">
        <v>94</v>
      </c>
      <c r="C65" s="124"/>
      <c r="D65" s="124"/>
      <c r="E65" s="124"/>
      <c r="F65" s="133"/>
    </row>
    <row r="66" spans="1:6" x14ac:dyDescent="0.25">
      <c r="A66" s="123"/>
      <c r="B66" s="30" t="s">
        <v>95</v>
      </c>
      <c r="C66" s="124"/>
      <c r="D66" s="124"/>
      <c r="E66" s="124"/>
      <c r="F66" s="133"/>
    </row>
    <row r="67" spans="1:6" ht="42.75" x14ac:dyDescent="0.25">
      <c r="A67" s="42">
        <v>2.1</v>
      </c>
      <c r="B67" s="39" t="s">
        <v>212</v>
      </c>
      <c r="C67" s="40" t="s">
        <v>13</v>
      </c>
      <c r="D67" s="40">
        <v>12</v>
      </c>
      <c r="E67" s="76"/>
      <c r="F67" s="77">
        <f t="shared" ref="F67:F78" si="14">D67*E67</f>
        <v>0</v>
      </c>
    </row>
    <row r="68" spans="1:6" x14ac:dyDescent="0.25">
      <c r="A68" s="42" t="s">
        <v>244</v>
      </c>
      <c r="B68" s="43" t="s">
        <v>96</v>
      </c>
      <c r="C68" s="40" t="s">
        <v>13</v>
      </c>
      <c r="D68" s="40">
        <v>16</v>
      </c>
      <c r="E68" s="76"/>
      <c r="F68" s="77">
        <f t="shared" si="14"/>
        <v>0</v>
      </c>
    </row>
    <row r="69" spans="1:6" x14ac:dyDescent="0.25">
      <c r="A69" s="42" t="s">
        <v>245</v>
      </c>
      <c r="B69" s="43" t="s">
        <v>97</v>
      </c>
      <c r="C69" s="40" t="s">
        <v>13</v>
      </c>
      <c r="D69" s="40">
        <v>6</v>
      </c>
      <c r="E69" s="76"/>
      <c r="F69" s="77">
        <f t="shared" si="14"/>
        <v>0</v>
      </c>
    </row>
    <row r="70" spans="1:6" x14ac:dyDescent="0.25">
      <c r="A70" s="42" t="s">
        <v>246</v>
      </c>
      <c r="B70" s="43" t="s">
        <v>98</v>
      </c>
      <c r="C70" s="40" t="s">
        <v>13</v>
      </c>
      <c r="D70" s="40">
        <v>4</v>
      </c>
      <c r="E70" s="76"/>
      <c r="F70" s="77">
        <f t="shared" si="14"/>
        <v>0</v>
      </c>
    </row>
    <row r="71" spans="1:6" x14ac:dyDescent="0.25">
      <c r="A71" s="42" t="s">
        <v>247</v>
      </c>
      <c r="B71" s="43" t="s">
        <v>99</v>
      </c>
      <c r="C71" s="40" t="s">
        <v>13</v>
      </c>
      <c r="D71" s="40">
        <v>5</v>
      </c>
      <c r="E71" s="76"/>
      <c r="F71" s="77">
        <f t="shared" si="14"/>
        <v>0</v>
      </c>
    </row>
    <row r="72" spans="1:6" ht="28.5" x14ac:dyDescent="0.25">
      <c r="A72" s="42" t="s">
        <v>248</v>
      </c>
      <c r="B72" s="43" t="s">
        <v>100</v>
      </c>
      <c r="C72" s="40" t="s">
        <v>13</v>
      </c>
      <c r="D72" s="40">
        <v>4</v>
      </c>
      <c r="E72" s="76"/>
      <c r="F72" s="77">
        <f t="shared" si="14"/>
        <v>0</v>
      </c>
    </row>
    <row r="73" spans="1:6" ht="57" x14ac:dyDescent="0.25">
      <c r="A73" s="42" t="s">
        <v>101</v>
      </c>
      <c r="B73" s="44" t="s">
        <v>213</v>
      </c>
      <c r="C73" s="45" t="s">
        <v>13</v>
      </c>
      <c r="D73" s="45">
        <v>25</v>
      </c>
      <c r="E73" s="76"/>
      <c r="F73" s="77">
        <f t="shared" si="14"/>
        <v>0</v>
      </c>
    </row>
    <row r="74" spans="1:6" x14ac:dyDescent="0.25">
      <c r="A74" s="42" t="s">
        <v>102</v>
      </c>
      <c r="B74" s="43" t="s">
        <v>103</v>
      </c>
      <c r="C74" s="40" t="s">
        <v>13</v>
      </c>
      <c r="D74" s="40">
        <v>10</v>
      </c>
      <c r="E74" s="76"/>
      <c r="F74" s="77">
        <f>D74*E74</f>
        <v>0</v>
      </c>
    </row>
    <row r="75" spans="1:6" ht="42.75" x14ac:dyDescent="0.25">
      <c r="A75" s="42" t="s">
        <v>104</v>
      </c>
      <c r="B75" s="44" t="s">
        <v>214</v>
      </c>
      <c r="C75" s="45" t="s">
        <v>13</v>
      </c>
      <c r="D75" s="45">
        <v>25</v>
      </c>
      <c r="E75" s="76"/>
      <c r="F75" s="77">
        <f t="shared" si="14"/>
        <v>0</v>
      </c>
    </row>
    <row r="76" spans="1:6" ht="57" x14ac:dyDescent="0.25">
      <c r="A76" s="42" t="s">
        <v>105</v>
      </c>
      <c r="B76" s="39" t="s">
        <v>215</v>
      </c>
      <c r="C76" s="40" t="s">
        <v>13</v>
      </c>
      <c r="D76" s="40">
        <v>14</v>
      </c>
      <c r="E76" s="76"/>
      <c r="F76" s="77">
        <f t="shared" si="14"/>
        <v>0</v>
      </c>
    </row>
    <row r="77" spans="1:6" ht="57" x14ac:dyDescent="0.25">
      <c r="A77" s="42" t="s">
        <v>106</v>
      </c>
      <c r="B77" s="39" t="s">
        <v>216</v>
      </c>
      <c r="C77" s="40" t="s">
        <v>13</v>
      </c>
      <c r="D77" s="40">
        <v>2</v>
      </c>
      <c r="E77" s="76"/>
      <c r="F77" s="77">
        <f t="shared" si="14"/>
        <v>0</v>
      </c>
    </row>
    <row r="78" spans="1:6" ht="99.75" x14ac:dyDescent="0.25">
      <c r="A78" s="42" t="s">
        <v>107</v>
      </c>
      <c r="B78" s="46" t="s">
        <v>108</v>
      </c>
      <c r="C78" s="47" t="s">
        <v>13</v>
      </c>
      <c r="D78" s="47">
        <v>1</v>
      </c>
      <c r="E78" s="76"/>
      <c r="F78" s="77">
        <f t="shared" si="14"/>
        <v>0</v>
      </c>
    </row>
    <row r="79" spans="1:6" x14ac:dyDescent="0.25">
      <c r="A79" s="123"/>
      <c r="B79" s="30" t="s">
        <v>109</v>
      </c>
      <c r="C79" s="124"/>
      <c r="D79" s="124"/>
      <c r="E79" s="124"/>
      <c r="F79" s="133"/>
    </row>
    <row r="80" spans="1:6" x14ac:dyDescent="0.25">
      <c r="A80" s="123"/>
      <c r="B80" s="30" t="s">
        <v>110</v>
      </c>
      <c r="C80" s="124"/>
      <c r="D80" s="124"/>
      <c r="E80" s="124"/>
      <c r="F80" s="133"/>
    </row>
    <row r="81" spans="1:6" ht="128.25" x14ac:dyDescent="0.25">
      <c r="A81" s="48"/>
      <c r="B81" s="49" t="s">
        <v>111</v>
      </c>
      <c r="C81" s="41"/>
      <c r="D81" s="41"/>
      <c r="E81" s="41"/>
      <c r="F81" s="50"/>
    </row>
    <row r="82" spans="1:6" x14ac:dyDescent="0.25">
      <c r="A82" s="42"/>
      <c r="B82" s="32" t="s">
        <v>112</v>
      </c>
      <c r="C82" s="33"/>
      <c r="D82" s="33"/>
      <c r="E82" s="33"/>
      <c r="F82" s="34"/>
    </row>
    <row r="83" spans="1:6" x14ac:dyDescent="0.25">
      <c r="A83" s="42" t="s">
        <v>113</v>
      </c>
      <c r="B83" s="51" t="s">
        <v>114</v>
      </c>
      <c r="C83" s="40" t="s">
        <v>13</v>
      </c>
      <c r="D83" s="40">
        <v>1</v>
      </c>
      <c r="E83" s="76"/>
      <c r="F83" s="77">
        <f t="shared" ref="F83:F85" si="15">D83*E83</f>
        <v>0</v>
      </c>
    </row>
    <row r="84" spans="1:6" x14ac:dyDescent="0.25">
      <c r="A84" s="42" t="s">
        <v>115</v>
      </c>
      <c r="B84" s="51" t="s">
        <v>116</v>
      </c>
      <c r="C84" s="40" t="s">
        <v>13</v>
      </c>
      <c r="D84" s="40">
        <v>1</v>
      </c>
      <c r="E84" s="76"/>
      <c r="F84" s="77">
        <f t="shared" si="15"/>
        <v>0</v>
      </c>
    </row>
    <row r="85" spans="1:6" x14ac:dyDescent="0.25">
      <c r="A85" s="42" t="s">
        <v>117</v>
      </c>
      <c r="B85" s="52" t="s">
        <v>118</v>
      </c>
      <c r="C85" s="41" t="s">
        <v>13</v>
      </c>
      <c r="D85" s="41">
        <v>1</v>
      </c>
      <c r="E85" s="76"/>
      <c r="F85" s="77">
        <f t="shared" si="15"/>
        <v>0</v>
      </c>
    </row>
    <row r="86" spans="1:6" x14ac:dyDescent="0.25">
      <c r="A86" s="123" t="s">
        <v>119</v>
      </c>
      <c r="B86" s="30" t="s">
        <v>120</v>
      </c>
      <c r="C86" s="124"/>
      <c r="D86" s="124"/>
      <c r="E86" s="124"/>
      <c r="F86" s="133"/>
    </row>
    <row r="87" spans="1:6" x14ac:dyDescent="0.25">
      <c r="A87" s="123"/>
      <c r="B87" s="30" t="s">
        <v>121</v>
      </c>
      <c r="C87" s="124"/>
      <c r="D87" s="124"/>
      <c r="E87" s="124"/>
      <c r="F87" s="133"/>
    </row>
    <row r="88" spans="1:6" ht="57" x14ac:dyDescent="0.25">
      <c r="A88" s="42"/>
      <c r="B88" s="53" t="s">
        <v>122</v>
      </c>
      <c r="C88" s="41"/>
      <c r="D88" s="41"/>
      <c r="E88" s="41"/>
      <c r="F88" s="50"/>
    </row>
    <row r="89" spans="1:6" x14ac:dyDescent="0.25">
      <c r="A89" s="38" t="s">
        <v>123</v>
      </c>
      <c r="B89" s="51" t="s">
        <v>124</v>
      </c>
      <c r="C89" s="94" t="s">
        <v>125</v>
      </c>
      <c r="D89" s="95">
        <v>100</v>
      </c>
      <c r="E89" s="95"/>
      <c r="F89" s="93">
        <f>D89*E89</f>
        <v>0</v>
      </c>
    </row>
    <row r="90" spans="1:6" x14ac:dyDescent="0.25">
      <c r="A90" s="38" t="s">
        <v>126</v>
      </c>
      <c r="B90" s="51" t="s">
        <v>127</v>
      </c>
      <c r="C90" s="94" t="s">
        <v>125</v>
      </c>
      <c r="D90" s="95">
        <v>100</v>
      </c>
      <c r="E90" s="95"/>
      <c r="F90" s="93">
        <f t="shared" ref="F90:F93" si="16">D90*E90</f>
        <v>0</v>
      </c>
    </row>
    <row r="91" spans="1:6" x14ac:dyDescent="0.25">
      <c r="A91" s="38" t="s">
        <v>128</v>
      </c>
      <c r="B91" s="51" t="s">
        <v>129</v>
      </c>
      <c r="C91" s="94" t="s">
        <v>125</v>
      </c>
      <c r="D91" s="95">
        <v>120</v>
      </c>
      <c r="E91" s="95"/>
      <c r="F91" s="93">
        <f t="shared" si="16"/>
        <v>0</v>
      </c>
    </row>
    <row r="92" spans="1:6" x14ac:dyDescent="0.25">
      <c r="A92" s="38" t="s">
        <v>130</v>
      </c>
      <c r="B92" s="51" t="s">
        <v>131</v>
      </c>
      <c r="C92" s="94" t="s">
        <v>125</v>
      </c>
      <c r="D92" s="95">
        <v>120</v>
      </c>
      <c r="E92" s="95"/>
      <c r="F92" s="93">
        <f t="shared" si="16"/>
        <v>0</v>
      </c>
    </row>
    <row r="93" spans="1:6" x14ac:dyDescent="0.25">
      <c r="A93" s="38" t="s">
        <v>132</v>
      </c>
      <c r="B93" s="51" t="s">
        <v>133</v>
      </c>
      <c r="C93" s="94" t="s">
        <v>125</v>
      </c>
      <c r="D93" s="95">
        <v>150</v>
      </c>
      <c r="E93" s="95"/>
      <c r="F93" s="93">
        <f t="shared" si="16"/>
        <v>0</v>
      </c>
    </row>
    <row r="94" spans="1:6" x14ac:dyDescent="0.25">
      <c r="A94" s="123" t="s">
        <v>119</v>
      </c>
      <c r="B94" s="30" t="s">
        <v>134</v>
      </c>
      <c r="C94" s="124"/>
      <c r="D94" s="124"/>
      <c r="E94" s="124"/>
      <c r="F94" s="133"/>
    </row>
    <row r="95" spans="1:6" x14ac:dyDescent="0.25">
      <c r="A95" s="123"/>
      <c r="B95" s="30" t="s">
        <v>135</v>
      </c>
      <c r="C95" s="124"/>
      <c r="D95" s="124"/>
      <c r="E95" s="124"/>
      <c r="F95" s="133"/>
    </row>
    <row r="96" spans="1:6" ht="42.75" x14ac:dyDescent="0.25">
      <c r="A96" s="96" t="s">
        <v>249</v>
      </c>
      <c r="B96" s="97" t="s">
        <v>136</v>
      </c>
      <c r="C96" s="98" t="s">
        <v>125</v>
      </c>
      <c r="D96" s="99">
        <v>50</v>
      </c>
      <c r="E96" s="76"/>
      <c r="F96" s="93">
        <f t="shared" ref="F96" si="17">D96*E96</f>
        <v>0</v>
      </c>
    </row>
    <row r="97" spans="1:6" x14ac:dyDescent="0.25">
      <c r="A97" s="123"/>
      <c r="B97" s="30" t="s">
        <v>137</v>
      </c>
      <c r="C97" s="124"/>
      <c r="D97" s="124"/>
      <c r="E97" s="124"/>
      <c r="F97" s="133"/>
    </row>
    <row r="98" spans="1:6" x14ac:dyDescent="0.25">
      <c r="A98" s="123"/>
      <c r="B98" s="30" t="s">
        <v>138</v>
      </c>
      <c r="C98" s="124"/>
      <c r="D98" s="124"/>
      <c r="E98" s="124"/>
      <c r="F98" s="133"/>
    </row>
    <row r="99" spans="1:6" ht="99.75" x14ac:dyDescent="0.25">
      <c r="A99" s="42" t="s">
        <v>139</v>
      </c>
      <c r="B99" s="53" t="s">
        <v>217</v>
      </c>
      <c r="C99" s="54" t="s">
        <v>3</v>
      </c>
      <c r="D99" s="54">
        <v>1</v>
      </c>
      <c r="E99" s="76"/>
      <c r="F99" s="77">
        <f t="shared" ref="F99:F100" si="18">D99*E99</f>
        <v>0</v>
      </c>
    </row>
    <row r="100" spans="1:6" ht="85.5" x14ac:dyDescent="0.25">
      <c r="A100" s="42" t="s">
        <v>140</v>
      </c>
      <c r="B100" s="55" t="s">
        <v>218</v>
      </c>
      <c r="C100" s="54" t="s">
        <v>3</v>
      </c>
      <c r="D100" s="54">
        <v>1</v>
      </c>
      <c r="E100" s="76"/>
      <c r="F100" s="77">
        <f t="shared" si="18"/>
        <v>0</v>
      </c>
    </row>
    <row r="101" spans="1:6" x14ac:dyDescent="0.25">
      <c r="A101" s="123"/>
      <c r="B101" s="30" t="s">
        <v>141</v>
      </c>
      <c r="C101" s="124"/>
      <c r="D101" s="124"/>
      <c r="E101" s="124"/>
      <c r="F101" s="133"/>
    </row>
    <row r="102" spans="1:6" x14ac:dyDescent="0.25">
      <c r="A102" s="123"/>
      <c r="B102" s="30" t="s">
        <v>142</v>
      </c>
      <c r="C102" s="124"/>
      <c r="D102" s="124"/>
      <c r="E102" s="124"/>
      <c r="F102" s="133"/>
    </row>
    <row r="103" spans="1:6" ht="57" x14ac:dyDescent="0.25">
      <c r="A103" s="42"/>
      <c r="B103" s="55" t="s">
        <v>250</v>
      </c>
      <c r="C103" s="41"/>
      <c r="D103" s="41"/>
      <c r="E103" s="41"/>
      <c r="F103" s="50"/>
    </row>
    <row r="104" spans="1:6" ht="42.75" x14ac:dyDescent="0.25">
      <c r="A104" s="42" t="s">
        <v>143</v>
      </c>
      <c r="B104" s="55" t="s">
        <v>251</v>
      </c>
      <c r="C104" s="41" t="s">
        <v>13</v>
      </c>
      <c r="D104" s="41">
        <v>1</v>
      </c>
      <c r="E104" s="76"/>
      <c r="F104" s="77">
        <f t="shared" ref="F104:F109" si="19">D104*E104</f>
        <v>0</v>
      </c>
    </row>
    <row r="105" spans="1:6" ht="42.75" x14ac:dyDescent="0.25">
      <c r="A105" s="42" t="s">
        <v>144</v>
      </c>
      <c r="B105" s="53" t="s">
        <v>252</v>
      </c>
      <c r="C105" s="41" t="s">
        <v>13</v>
      </c>
      <c r="D105" s="41">
        <v>18</v>
      </c>
      <c r="E105" s="76"/>
      <c r="F105" s="77">
        <f t="shared" si="19"/>
        <v>0</v>
      </c>
    </row>
    <row r="106" spans="1:6" x14ac:dyDescent="0.25">
      <c r="A106" s="42" t="s">
        <v>145</v>
      </c>
      <c r="B106" s="55" t="s">
        <v>253</v>
      </c>
      <c r="C106" s="41" t="s">
        <v>13</v>
      </c>
      <c r="D106" s="41">
        <v>5</v>
      </c>
      <c r="E106" s="76"/>
      <c r="F106" s="77">
        <f t="shared" si="19"/>
        <v>0</v>
      </c>
    </row>
    <row r="107" spans="1:6" ht="57" x14ac:dyDescent="0.25">
      <c r="A107" s="42" t="s">
        <v>146</v>
      </c>
      <c r="B107" s="53" t="s">
        <v>254</v>
      </c>
      <c r="C107" s="41" t="s">
        <v>13</v>
      </c>
      <c r="D107" s="41">
        <v>4</v>
      </c>
      <c r="E107" s="76"/>
      <c r="F107" s="77">
        <f t="shared" si="19"/>
        <v>0</v>
      </c>
    </row>
    <row r="108" spans="1:6" ht="42.75" x14ac:dyDescent="0.25">
      <c r="A108" s="42" t="s">
        <v>147</v>
      </c>
      <c r="B108" s="55" t="s">
        <v>255</v>
      </c>
      <c r="C108" s="41" t="s">
        <v>13</v>
      </c>
      <c r="D108" s="41">
        <v>1</v>
      </c>
      <c r="E108" s="76"/>
      <c r="F108" s="77">
        <f t="shared" si="19"/>
        <v>0</v>
      </c>
    </row>
    <row r="109" spans="1:6" ht="28.5" x14ac:dyDescent="0.25">
      <c r="A109" s="42" t="s">
        <v>148</v>
      </c>
      <c r="B109" s="56" t="s">
        <v>256</v>
      </c>
      <c r="C109" s="41" t="s">
        <v>13</v>
      </c>
      <c r="D109" s="41">
        <v>1</v>
      </c>
      <c r="E109" s="76"/>
      <c r="F109" s="77">
        <f t="shared" si="19"/>
        <v>0</v>
      </c>
    </row>
    <row r="110" spans="1:6" x14ac:dyDescent="0.25">
      <c r="A110" s="123"/>
      <c r="B110" s="30" t="s">
        <v>149</v>
      </c>
      <c r="C110" s="124"/>
      <c r="D110" s="124"/>
      <c r="E110" s="124"/>
      <c r="F110" s="133"/>
    </row>
    <row r="111" spans="1:6" x14ac:dyDescent="0.25">
      <c r="A111" s="123"/>
      <c r="B111" s="30" t="s">
        <v>150</v>
      </c>
      <c r="C111" s="124"/>
      <c r="D111" s="124"/>
      <c r="E111" s="124"/>
      <c r="F111" s="133"/>
    </row>
    <row r="112" spans="1:6" ht="57" x14ac:dyDescent="0.25">
      <c r="A112" s="42"/>
      <c r="B112" s="46" t="s">
        <v>151</v>
      </c>
      <c r="C112" s="47"/>
      <c r="D112" s="47"/>
      <c r="E112" s="76"/>
      <c r="F112" s="57"/>
    </row>
    <row r="113" spans="1:6" ht="57" x14ac:dyDescent="0.25">
      <c r="A113" s="42" t="s">
        <v>152</v>
      </c>
      <c r="B113" s="46" t="s">
        <v>153</v>
      </c>
      <c r="C113" s="47" t="s">
        <v>13</v>
      </c>
      <c r="D113" s="47">
        <v>1</v>
      </c>
      <c r="E113" s="76"/>
      <c r="F113" s="77">
        <f t="shared" ref="F113:F117" si="20">D113*E113</f>
        <v>0</v>
      </c>
    </row>
    <row r="114" spans="1:6" x14ac:dyDescent="0.25">
      <c r="A114" s="42" t="s">
        <v>154</v>
      </c>
      <c r="B114" s="46" t="s">
        <v>155</v>
      </c>
      <c r="C114" s="47" t="s">
        <v>13</v>
      </c>
      <c r="D114" s="47">
        <v>1</v>
      </c>
      <c r="E114" s="76"/>
      <c r="F114" s="77">
        <f t="shared" si="20"/>
        <v>0</v>
      </c>
    </row>
    <row r="115" spans="1:6" ht="28.5" x14ac:dyDescent="0.25">
      <c r="A115" s="42" t="s">
        <v>156</v>
      </c>
      <c r="B115" s="46" t="s">
        <v>157</v>
      </c>
      <c r="C115" s="47" t="s">
        <v>13</v>
      </c>
      <c r="D115" s="47">
        <v>1</v>
      </c>
      <c r="E115" s="76"/>
      <c r="F115" s="77">
        <f t="shared" si="20"/>
        <v>0</v>
      </c>
    </row>
    <row r="116" spans="1:6" x14ac:dyDescent="0.25">
      <c r="A116" s="42" t="s">
        <v>158</v>
      </c>
      <c r="B116" s="46" t="s">
        <v>159</v>
      </c>
      <c r="C116" s="47" t="s">
        <v>160</v>
      </c>
      <c r="D116" s="47">
        <v>1</v>
      </c>
      <c r="E116" s="76"/>
      <c r="F116" s="77">
        <f t="shared" si="20"/>
        <v>0</v>
      </c>
    </row>
    <row r="117" spans="1:6" ht="28.5" x14ac:dyDescent="0.25">
      <c r="A117" s="42" t="s">
        <v>161</v>
      </c>
      <c r="B117" s="46" t="s">
        <v>162</v>
      </c>
      <c r="C117" s="47" t="s">
        <v>13</v>
      </c>
      <c r="D117" s="47">
        <v>1</v>
      </c>
      <c r="E117" s="76"/>
      <c r="F117" s="77">
        <f t="shared" si="20"/>
        <v>0</v>
      </c>
    </row>
    <row r="118" spans="1:6" x14ac:dyDescent="0.25">
      <c r="A118" s="123"/>
      <c r="B118" s="30" t="s">
        <v>163</v>
      </c>
      <c r="C118" s="124"/>
      <c r="D118" s="124"/>
      <c r="E118" s="124"/>
      <c r="F118" s="133"/>
    </row>
    <row r="119" spans="1:6" x14ac:dyDescent="0.25">
      <c r="A119" s="123"/>
      <c r="B119" s="30" t="s">
        <v>164</v>
      </c>
      <c r="C119" s="124"/>
      <c r="D119" s="124"/>
      <c r="E119" s="124"/>
      <c r="F119" s="133"/>
    </row>
    <row r="120" spans="1:6" ht="57" x14ac:dyDescent="0.25">
      <c r="A120" s="42" t="s">
        <v>165</v>
      </c>
      <c r="B120" s="53" t="s">
        <v>219</v>
      </c>
      <c r="C120" s="58" t="s">
        <v>13</v>
      </c>
      <c r="D120" s="58">
        <v>5</v>
      </c>
      <c r="E120" s="76"/>
      <c r="F120" s="77">
        <f t="shared" ref="F120:F129" si="21">D120*E120</f>
        <v>0</v>
      </c>
    </row>
    <row r="121" spans="1:6" ht="57" x14ac:dyDescent="0.25">
      <c r="A121" s="42" t="s">
        <v>166</v>
      </c>
      <c r="B121" s="53" t="s">
        <v>220</v>
      </c>
      <c r="C121" s="58" t="s">
        <v>13</v>
      </c>
      <c r="D121" s="58">
        <v>5</v>
      </c>
      <c r="E121" s="76"/>
      <c r="F121" s="77">
        <f t="shared" si="21"/>
        <v>0</v>
      </c>
    </row>
    <row r="122" spans="1:6" ht="71.25" x14ac:dyDescent="0.25">
      <c r="A122" s="42" t="s">
        <v>167</v>
      </c>
      <c r="B122" s="53" t="s">
        <v>168</v>
      </c>
      <c r="C122" s="58" t="s">
        <v>13</v>
      </c>
      <c r="D122" s="58">
        <v>10</v>
      </c>
      <c r="E122" s="76"/>
      <c r="F122" s="77">
        <f t="shared" si="21"/>
        <v>0</v>
      </c>
    </row>
    <row r="123" spans="1:6" ht="71.25" x14ac:dyDescent="0.25">
      <c r="A123" s="42" t="s">
        <v>169</v>
      </c>
      <c r="B123" s="55" t="s">
        <v>170</v>
      </c>
      <c r="C123" s="41" t="s">
        <v>13</v>
      </c>
      <c r="D123" s="58">
        <v>12</v>
      </c>
      <c r="E123" s="76"/>
      <c r="F123" s="77">
        <f t="shared" si="21"/>
        <v>0</v>
      </c>
    </row>
    <row r="124" spans="1:6" ht="71.25" x14ac:dyDescent="0.25">
      <c r="A124" s="42" t="s">
        <v>171</v>
      </c>
      <c r="B124" s="43" t="s">
        <v>221</v>
      </c>
      <c r="C124" s="59" t="s">
        <v>13</v>
      </c>
      <c r="D124" s="60">
        <v>1</v>
      </c>
      <c r="E124" s="76"/>
      <c r="F124" s="77">
        <f t="shared" si="21"/>
        <v>0</v>
      </c>
    </row>
    <row r="125" spans="1:6" ht="28.5" x14ac:dyDescent="0.25">
      <c r="A125" s="42" t="s">
        <v>172</v>
      </c>
      <c r="B125" s="53" t="s">
        <v>257</v>
      </c>
      <c r="C125" s="41" t="s">
        <v>13</v>
      </c>
      <c r="D125" s="41">
        <v>2</v>
      </c>
      <c r="E125" s="76"/>
      <c r="F125" s="77">
        <f t="shared" si="21"/>
        <v>0</v>
      </c>
    </row>
    <row r="126" spans="1:6" ht="42.75" x14ac:dyDescent="0.25">
      <c r="A126" s="42" t="s">
        <v>173</v>
      </c>
      <c r="B126" s="61" t="s">
        <v>258</v>
      </c>
      <c r="C126" s="41" t="s">
        <v>13</v>
      </c>
      <c r="D126" s="41">
        <v>1</v>
      </c>
      <c r="E126" s="76"/>
      <c r="F126" s="77">
        <f t="shared" si="21"/>
        <v>0</v>
      </c>
    </row>
    <row r="127" spans="1:6" x14ac:dyDescent="0.25">
      <c r="A127" s="42" t="s">
        <v>174</v>
      </c>
      <c r="B127" s="53" t="s">
        <v>175</v>
      </c>
      <c r="C127" s="41" t="s">
        <v>13</v>
      </c>
      <c r="D127" s="41">
        <v>20</v>
      </c>
      <c r="E127" s="76"/>
      <c r="F127" s="77">
        <f t="shared" si="21"/>
        <v>0</v>
      </c>
    </row>
    <row r="128" spans="1:6" ht="28.5" x14ac:dyDescent="0.25">
      <c r="A128" s="42" t="s">
        <v>176</v>
      </c>
      <c r="B128" s="53" t="s">
        <v>259</v>
      </c>
      <c r="C128" s="41" t="s">
        <v>13</v>
      </c>
      <c r="D128" s="41">
        <v>10</v>
      </c>
      <c r="E128" s="76"/>
      <c r="F128" s="77">
        <f t="shared" si="21"/>
        <v>0</v>
      </c>
    </row>
    <row r="129" spans="1:6" x14ac:dyDescent="0.25">
      <c r="A129" s="42" t="s">
        <v>177</v>
      </c>
      <c r="B129" s="53" t="s">
        <v>260</v>
      </c>
      <c r="C129" s="41" t="s">
        <v>178</v>
      </c>
      <c r="D129" s="41">
        <v>2</v>
      </c>
      <c r="E129" s="76"/>
      <c r="F129" s="77">
        <f t="shared" si="21"/>
        <v>0</v>
      </c>
    </row>
    <row r="130" spans="1:6" x14ac:dyDescent="0.25">
      <c r="A130" s="62"/>
      <c r="B130" s="35" t="s">
        <v>179</v>
      </c>
      <c r="C130" s="63"/>
      <c r="D130" s="63"/>
      <c r="E130" s="63"/>
      <c r="F130" s="64"/>
    </row>
    <row r="131" spans="1:6" x14ac:dyDescent="0.25">
      <c r="A131" s="36"/>
      <c r="B131" s="35" t="s">
        <v>180</v>
      </c>
      <c r="C131" s="63"/>
      <c r="D131" s="63"/>
      <c r="E131" s="63"/>
      <c r="F131" s="65"/>
    </row>
    <row r="132" spans="1:6" ht="42.75" x14ac:dyDescent="0.25">
      <c r="A132" s="42" t="s">
        <v>181</v>
      </c>
      <c r="B132" s="55" t="s">
        <v>182</v>
      </c>
      <c r="C132" s="37" t="s">
        <v>13</v>
      </c>
      <c r="D132" s="37">
        <v>3</v>
      </c>
      <c r="E132" s="78"/>
      <c r="F132" s="77">
        <f t="shared" ref="F132:F133" si="22">D132*E132</f>
        <v>0</v>
      </c>
    </row>
    <row r="133" spans="1:6" ht="57" x14ac:dyDescent="0.25">
      <c r="A133" s="79" t="s">
        <v>183</v>
      </c>
      <c r="B133" s="66" t="s">
        <v>184</v>
      </c>
      <c r="C133" s="37" t="s">
        <v>13</v>
      </c>
      <c r="D133" s="37">
        <v>1</v>
      </c>
      <c r="E133" s="78"/>
      <c r="F133" s="77">
        <f t="shared" si="22"/>
        <v>0</v>
      </c>
    </row>
    <row r="134" spans="1:6" x14ac:dyDescent="0.25">
      <c r="A134" s="123"/>
      <c r="B134" s="30" t="s">
        <v>185</v>
      </c>
      <c r="C134" s="124"/>
      <c r="D134" s="124"/>
      <c r="E134" s="124"/>
      <c r="F134" s="133"/>
    </row>
    <row r="135" spans="1:6" x14ac:dyDescent="0.25">
      <c r="A135" s="123"/>
      <c r="B135" s="30" t="s">
        <v>186</v>
      </c>
      <c r="C135" s="124"/>
      <c r="D135" s="124"/>
      <c r="E135" s="124"/>
      <c r="F135" s="133"/>
    </row>
    <row r="136" spans="1:6" ht="114" x14ac:dyDescent="0.25">
      <c r="A136" s="38"/>
      <c r="B136" s="43" t="s">
        <v>205</v>
      </c>
      <c r="C136" s="40"/>
      <c r="D136" s="40"/>
      <c r="E136" s="40"/>
      <c r="F136" s="67"/>
    </row>
    <row r="137" spans="1:6" ht="57" x14ac:dyDescent="0.25">
      <c r="A137" s="38" t="s">
        <v>187</v>
      </c>
      <c r="B137" s="43" t="s">
        <v>261</v>
      </c>
      <c r="C137" s="40" t="s">
        <v>178</v>
      </c>
      <c r="D137" s="40">
        <v>1</v>
      </c>
      <c r="E137" s="100"/>
      <c r="F137" s="77">
        <f t="shared" ref="F137:F145" si="23">D137*E137</f>
        <v>0</v>
      </c>
    </row>
    <row r="138" spans="1:6" x14ac:dyDescent="0.25">
      <c r="A138" s="38" t="s">
        <v>188</v>
      </c>
      <c r="B138" s="80" t="s">
        <v>262</v>
      </c>
      <c r="C138" s="68" t="s">
        <v>13</v>
      </c>
      <c r="D138" s="41">
        <v>1</v>
      </c>
      <c r="E138" s="101"/>
      <c r="F138" s="77">
        <f t="shared" si="23"/>
        <v>0</v>
      </c>
    </row>
    <row r="139" spans="1:6" ht="28.5" x14ac:dyDescent="0.25">
      <c r="A139" s="38" t="s">
        <v>189</v>
      </c>
      <c r="B139" s="69" t="s">
        <v>190</v>
      </c>
      <c r="C139" s="68" t="s">
        <v>13</v>
      </c>
      <c r="D139" s="41">
        <v>1</v>
      </c>
      <c r="E139" s="101"/>
      <c r="F139" s="77">
        <f t="shared" si="23"/>
        <v>0</v>
      </c>
    </row>
    <row r="140" spans="1:6" ht="28.5" x14ac:dyDescent="0.25">
      <c r="A140" s="38" t="s">
        <v>191</v>
      </c>
      <c r="B140" s="69" t="s">
        <v>263</v>
      </c>
      <c r="C140" s="68" t="s">
        <v>13</v>
      </c>
      <c r="D140" s="41">
        <v>2</v>
      </c>
      <c r="E140" s="101"/>
      <c r="F140" s="77">
        <f t="shared" si="23"/>
        <v>0</v>
      </c>
    </row>
    <row r="141" spans="1:6" x14ac:dyDescent="0.25">
      <c r="A141" s="38" t="s">
        <v>192</v>
      </c>
      <c r="B141" s="80" t="s">
        <v>194</v>
      </c>
      <c r="C141" s="68" t="s">
        <v>13</v>
      </c>
      <c r="D141" s="41">
        <v>2</v>
      </c>
      <c r="E141" s="101"/>
      <c r="F141" s="77">
        <f t="shared" si="23"/>
        <v>0</v>
      </c>
    </row>
    <row r="142" spans="1:6" x14ac:dyDescent="0.25">
      <c r="A142" s="38" t="s">
        <v>193</v>
      </c>
      <c r="B142" s="80" t="s">
        <v>196</v>
      </c>
      <c r="C142" s="68" t="s">
        <v>13</v>
      </c>
      <c r="D142" s="41">
        <v>5</v>
      </c>
      <c r="E142" s="101"/>
      <c r="F142" s="77">
        <f t="shared" si="23"/>
        <v>0</v>
      </c>
    </row>
    <row r="143" spans="1:6" ht="199.5" x14ac:dyDescent="0.25">
      <c r="A143" s="38" t="s">
        <v>195</v>
      </c>
      <c r="B143" s="70" t="s">
        <v>264</v>
      </c>
      <c r="C143" s="68" t="s">
        <v>13</v>
      </c>
      <c r="D143" s="41">
        <v>1</v>
      </c>
      <c r="E143" s="101"/>
      <c r="F143" s="77">
        <f t="shared" si="23"/>
        <v>0</v>
      </c>
    </row>
    <row r="144" spans="1:6" ht="28.5" x14ac:dyDescent="0.25">
      <c r="A144" s="38" t="s">
        <v>197</v>
      </c>
      <c r="B144" s="70" t="s">
        <v>265</v>
      </c>
      <c r="C144" s="68" t="s">
        <v>199</v>
      </c>
      <c r="D144" s="41">
        <v>200</v>
      </c>
      <c r="E144" s="101"/>
      <c r="F144" s="77">
        <f t="shared" si="23"/>
        <v>0</v>
      </c>
    </row>
    <row r="145" spans="1:6" ht="128.25" x14ac:dyDescent="0.25">
      <c r="A145" s="38" t="s">
        <v>198</v>
      </c>
      <c r="B145" s="70" t="s">
        <v>200</v>
      </c>
      <c r="C145" s="68" t="s">
        <v>13</v>
      </c>
      <c r="D145" s="41">
        <v>1</v>
      </c>
      <c r="E145" s="101"/>
      <c r="F145" s="77">
        <f t="shared" si="23"/>
        <v>0</v>
      </c>
    </row>
    <row r="146" spans="1:6" x14ac:dyDescent="0.25">
      <c r="A146" s="62"/>
      <c r="B146" s="35" t="s">
        <v>201</v>
      </c>
      <c r="C146" s="63"/>
      <c r="D146" s="63"/>
      <c r="E146" s="63"/>
      <c r="F146" s="64"/>
    </row>
    <row r="147" spans="1:6" ht="15.75" thickBot="1" x14ac:dyDescent="0.3">
      <c r="A147" s="90"/>
      <c r="B147" s="30" t="s">
        <v>202</v>
      </c>
      <c r="C147" s="91"/>
      <c r="D147" s="91"/>
      <c r="E147" s="91"/>
      <c r="F147" s="92"/>
    </row>
    <row r="148" spans="1:6" ht="57.75" thickBot="1" x14ac:dyDescent="0.3">
      <c r="A148" s="71">
        <v>12.1</v>
      </c>
      <c r="B148" s="66" t="s">
        <v>203</v>
      </c>
      <c r="C148" s="71" t="s">
        <v>204</v>
      </c>
      <c r="D148" s="71">
        <v>1</v>
      </c>
      <c r="E148" s="81"/>
      <c r="F148" s="77">
        <f t="shared" ref="F148" si="24">D148*E148</f>
        <v>0</v>
      </c>
    </row>
    <row r="149" spans="1:6" ht="16.5" thickBot="1" x14ac:dyDescent="0.3">
      <c r="A149" s="119"/>
      <c r="B149" s="120"/>
      <c r="C149" s="125"/>
      <c r="D149" s="126" t="s">
        <v>230</v>
      </c>
      <c r="E149" s="127"/>
      <c r="F149" s="85">
        <f>SUM(F55:F148)</f>
        <v>0</v>
      </c>
    </row>
    <row r="150" spans="1:6" ht="18.75" customHeight="1" thickBot="1" x14ac:dyDescent="0.3">
      <c r="A150" s="128" t="s">
        <v>227</v>
      </c>
      <c r="B150" s="129"/>
      <c r="C150" s="129"/>
      <c r="D150" s="129"/>
      <c r="E150" s="129"/>
      <c r="F150" s="130"/>
    </row>
    <row r="151" spans="1:6" ht="242.25" x14ac:dyDescent="0.25">
      <c r="A151" s="73">
        <v>1.01</v>
      </c>
      <c r="B151" s="69" t="s">
        <v>222</v>
      </c>
      <c r="C151" s="74" t="s">
        <v>204</v>
      </c>
      <c r="D151" s="74">
        <v>5</v>
      </c>
      <c r="E151" s="31"/>
      <c r="F151" s="75">
        <f t="shared" ref="F151:F153" si="25">D151*E151</f>
        <v>0</v>
      </c>
    </row>
    <row r="152" spans="1:6" ht="15.75" x14ac:dyDescent="0.25">
      <c r="A152" s="73">
        <v>1.02</v>
      </c>
      <c r="B152" s="69" t="s">
        <v>223</v>
      </c>
      <c r="C152" s="74" t="s">
        <v>204</v>
      </c>
      <c r="D152" s="74">
        <v>5</v>
      </c>
      <c r="E152" s="31"/>
      <c r="F152" s="75">
        <f t="shared" si="25"/>
        <v>0</v>
      </c>
    </row>
    <row r="153" spans="1:6" ht="157.5" thickBot="1" x14ac:dyDescent="0.3">
      <c r="A153" s="73">
        <v>1.03</v>
      </c>
      <c r="B153" s="69" t="s">
        <v>224</v>
      </c>
      <c r="C153" s="74" t="s">
        <v>225</v>
      </c>
      <c r="D153" s="86">
        <v>2</v>
      </c>
      <c r="E153" s="72"/>
      <c r="F153" s="87">
        <f t="shared" si="25"/>
        <v>0</v>
      </c>
    </row>
    <row r="154" spans="1:6" ht="16.5" thickBot="1" x14ac:dyDescent="0.3">
      <c r="A154" s="119"/>
      <c r="B154" s="120"/>
      <c r="C154" s="120"/>
      <c r="D154" s="131" t="s">
        <v>226</v>
      </c>
      <c r="E154" s="132"/>
      <c r="F154" s="88">
        <f>SUM(F151:F153)</f>
        <v>0</v>
      </c>
    </row>
    <row r="155" spans="1:6" ht="17.25" thickBot="1" x14ac:dyDescent="0.3">
      <c r="A155" s="119"/>
      <c r="B155" s="120"/>
      <c r="C155" s="120"/>
      <c r="D155" s="121" t="s">
        <v>234</v>
      </c>
      <c r="E155" s="122"/>
      <c r="F155" s="89">
        <f>F154+F149+F41</f>
        <v>0</v>
      </c>
    </row>
  </sheetData>
  <mergeCells count="91">
    <mergeCell ref="E37:E38"/>
    <mergeCell ref="F37:F38"/>
    <mergeCell ref="A32:A33"/>
    <mergeCell ref="B37:B38"/>
    <mergeCell ref="A37:A38"/>
    <mergeCell ref="C37:C38"/>
    <mergeCell ref="D37:D38"/>
    <mergeCell ref="B32:B33"/>
    <mergeCell ref="C32:C33"/>
    <mergeCell ref="D32:D33"/>
    <mergeCell ref="E32:E33"/>
    <mergeCell ref="F32:F33"/>
    <mergeCell ref="A1:F1"/>
    <mergeCell ref="A2:F2"/>
    <mergeCell ref="B5:B6"/>
    <mergeCell ref="A5:A6"/>
    <mergeCell ref="C5:C6"/>
    <mergeCell ref="D5:D6"/>
    <mergeCell ref="E5:E6"/>
    <mergeCell ref="F5:F6"/>
    <mergeCell ref="A4:F4"/>
    <mergeCell ref="A42:F42"/>
    <mergeCell ref="B44:F44"/>
    <mergeCell ref="D41:E41"/>
    <mergeCell ref="A41:C41"/>
    <mergeCell ref="A43:F43"/>
    <mergeCell ref="B45:F45"/>
    <mergeCell ref="B46:F46"/>
    <mergeCell ref="B47:F47"/>
    <mergeCell ref="B48:F48"/>
    <mergeCell ref="B49:F49"/>
    <mergeCell ref="B50:F50"/>
    <mergeCell ref="B51:F51"/>
    <mergeCell ref="B52:F52"/>
    <mergeCell ref="A53:A54"/>
    <mergeCell ref="C53:C54"/>
    <mergeCell ref="D53:D54"/>
    <mergeCell ref="E53:E54"/>
    <mergeCell ref="F53:F54"/>
    <mergeCell ref="A97:A98"/>
    <mergeCell ref="C97:C98"/>
    <mergeCell ref="D97:D98"/>
    <mergeCell ref="E97:E98"/>
    <mergeCell ref="F97:F98"/>
    <mergeCell ref="A101:A102"/>
    <mergeCell ref="C101:C102"/>
    <mergeCell ref="D101:D102"/>
    <mergeCell ref="E101:E102"/>
    <mergeCell ref="F101:F102"/>
    <mergeCell ref="A150:F150"/>
    <mergeCell ref="D154:E154"/>
    <mergeCell ref="D155:E155"/>
    <mergeCell ref="A154:C154"/>
    <mergeCell ref="A155:C155"/>
    <mergeCell ref="A65:A66"/>
    <mergeCell ref="C65:C66"/>
    <mergeCell ref="D65:D66"/>
    <mergeCell ref="E65:E66"/>
    <mergeCell ref="F65:F66"/>
    <mergeCell ref="A79:A80"/>
    <mergeCell ref="C79:C80"/>
    <mergeCell ref="D79:D80"/>
    <mergeCell ref="E79:E80"/>
    <mergeCell ref="F79:F80"/>
    <mergeCell ref="A86:A87"/>
    <mergeCell ref="C86:C87"/>
    <mergeCell ref="D86:D87"/>
    <mergeCell ref="E86:E87"/>
    <mergeCell ref="F86:F87"/>
    <mergeCell ref="A94:A95"/>
    <mergeCell ref="C94:C95"/>
    <mergeCell ref="D94:D95"/>
    <mergeCell ref="E94:E95"/>
    <mergeCell ref="F94:F95"/>
    <mergeCell ref="A110:A111"/>
    <mergeCell ref="C110:C111"/>
    <mergeCell ref="D110:D111"/>
    <mergeCell ref="E110:E111"/>
    <mergeCell ref="F110:F111"/>
    <mergeCell ref="F134:F135"/>
    <mergeCell ref="A118:A119"/>
    <mergeCell ref="C118:C119"/>
    <mergeCell ref="D118:D119"/>
    <mergeCell ref="E118:E119"/>
    <mergeCell ref="F118:F119"/>
    <mergeCell ref="A149:C149"/>
    <mergeCell ref="D149:E149"/>
    <mergeCell ref="A134:A135"/>
    <mergeCell ref="C134:C135"/>
    <mergeCell ref="D134:D135"/>
    <mergeCell ref="E134:E135"/>
  </mergeCells>
  <phoneticPr fontId="0" type="noConversion"/>
  <printOptions horizontalCentered="1"/>
  <pageMargins left="0.25" right="0.25" top="0.75" bottom="0.75" header="0.3" footer="0.3"/>
  <pageSetup paperSize="9" scale="67"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0DDA0-DACE-449C-9BC8-8C23BF84F84F}">
  <dimension ref="A1:F30"/>
  <sheetViews>
    <sheetView view="pageBreakPreview" zoomScaleNormal="85" zoomScaleSheetLayoutView="100" workbookViewId="0">
      <selection activeCell="A4" sqref="A4:F4"/>
    </sheetView>
  </sheetViews>
  <sheetFormatPr defaultColWidth="9.140625" defaultRowHeight="15" x14ac:dyDescent="0.25"/>
  <cols>
    <col min="1" max="1" width="6.140625" style="5" customWidth="1"/>
    <col min="2" max="2" width="80.28515625" style="8" customWidth="1"/>
    <col min="3" max="3" width="5.7109375" style="2" bestFit="1" customWidth="1"/>
    <col min="4" max="4" width="6.42578125" style="2" customWidth="1"/>
    <col min="5" max="5" width="15.42578125" style="109" customWidth="1"/>
    <col min="6" max="6" width="19.7109375" style="110" bestFit="1" customWidth="1"/>
    <col min="7" max="16384" width="9.140625" style="2"/>
  </cols>
  <sheetData>
    <row r="1" spans="1:6" ht="18.75" x14ac:dyDescent="0.25">
      <c r="A1" s="142" t="s">
        <v>268</v>
      </c>
      <c r="B1" s="143"/>
      <c r="C1" s="143"/>
      <c r="D1" s="143"/>
      <c r="E1" s="143"/>
      <c r="F1" s="144"/>
    </row>
    <row r="2" spans="1:6" ht="18" x14ac:dyDescent="0.25">
      <c r="A2" s="145" t="s">
        <v>267</v>
      </c>
      <c r="B2" s="146"/>
      <c r="C2" s="146"/>
      <c r="D2" s="146"/>
      <c r="E2" s="146"/>
      <c r="F2" s="147"/>
    </row>
    <row r="3" spans="1:6" s="1" customFormat="1" ht="29.25" thickBot="1" x14ac:dyDescent="0.25">
      <c r="A3" s="11" t="s">
        <v>8</v>
      </c>
      <c r="B3" s="12" t="s">
        <v>0</v>
      </c>
      <c r="C3" s="12" t="s">
        <v>1</v>
      </c>
      <c r="D3" s="12" t="s">
        <v>6</v>
      </c>
      <c r="E3" s="102" t="s">
        <v>5</v>
      </c>
      <c r="F3" s="103" t="s">
        <v>2</v>
      </c>
    </row>
    <row r="4" spans="1:6" s="1" customFormat="1" ht="18.75" thickBot="1" x14ac:dyDescent="0.25">
      <c r="A4" s="128" t="s">
        <v>229</v>
      </c>
      <c r="B4" s="129"/>
      <c r="C4" s="129"/>
      <c r="D4" s="129"/>
      <c r="E4" s="129"/>
      <c r="F4" s="130"/>
    </row>
    <row r="5" spans="1:6" s="3" customFormat="1" ht="409.5" x14ac:dyDescent="0.2">
      <c r="A5" s="10" t="s">
        <v>7</v>
      </c>
      <c r="B5" s="15" t="s">
        <v>71</v>
      </c>
      <c r="C5" s="16" t="s">
        <v>3</v>
      </c>
      <c r="D5" s="17">
        <v>1</v>
      </c>
      <c r="E5" s="104"/>
      <c r="F5" s="105">
        <f t="shared" ref="F5:F8" si="0">E5*D5</f>
        <v>0</v>
      </c>
    </row>
    <row r="6" spans="1:6" ht="185.25" x14ac:dyDescent="0.25">
      <c r="A6" s="10" t="s">
        <v>11</v>
      </c>
      <c r="B6" s="9" t="s">
        <v>69</v>
      </c>
      <c r="C6" s="20" t="s">
        <v>13</v>
      </c>
      <c r="D6" s="20">
        <v>4</v>
      </c>
      <c r="E6" s="104"/>
      <c r="F6" s="105">
        <f t="shared" si="0"/>
        <v>0</v>
      </c>
    </row>
    <row r="7" spans="1:6" ht="156.75" x14ac:dyDescent="0.25">
      <c r="A7" s="10" t="s">
        <v>30</v>
      </c>
      <c r="B7" s="9" t="s">
        <v>60</v>
      </c>
      <c r="C7" s="20" t="s">
        <v>17</v>
      </c>
      <c r="D7" s="20">
        <v>10</v>
      </c>
      <c r="E7" s="104"/>
      <c r="F7" s="105">
        <f t="shared" si="0"/>
        <v>0</v>
      </c>
    </row>
    <row r="8" spans="1:6" ht="142.5" x14ac:dyDescent="0.25">
      <c r="A8" s="10" t="s">
        <v>15</v>
      </c>
      <c r="B8" s="9" t="s">
        <v>64</v>
      </c>
      <c r="C8" s="20" t="s">
        <v>72</v>
      </c>
      <c r="D8" s="17">
        <v>12</v>
      </c>
      <c r="E8" s="106"/>
      <c r="F8" s="105">
        <f t="shared" si="0"/>
        <v>0</v>
      </c>
    </row>
    <row r="9" spans="1:6" ht="185.25" x14ac:dyDescent="0.25">
      <c r="A9" s="10" t="s">
        <v>22</v>
      </c>
      <c r="B9" s="9" t="s">
        <v>67</v>
      </c>
      <c r="C9" s="22" t="s">
        <v>72</v>
      </c>
      <c r="D9" s="22" t="s">
        <v>59</v>
      </c>
      <c r="E9" s="106"/>
      <c r="F9" s="105">
        <f>E9*D9</f>
        <v>0</v>
      </c>
    </row>
    <row r="10" spans="1:6" x14ac:dyDescent="0.25">
      <c r="A10" s="157" t="s">
        <v>78</v>
      </c>
      <c r="B10" s="155" t="s">
        <v>58</v>
      </c>
      <c r="C10" s="157" t="s">
        <v>13</v>
      </c>
      <c r="D10" s="157">
        <v>1</v>
      </c>
      <c r="E10" s="157"/>
      <c r="F10" s="163">
        <f>E10*D10</f>
        <v>0</v>
      </c>
    </row>
    <row r="11" spans="1:6" ht="54.75" customHeight="1" x14ac:dyDescent="0.25">
      <c r="A11" s="161"/>
      <c r="B11" s="162"/>
      <c r="C11" s="161"/>
      <c r="D11" s="161"/>
      <c r="E11" s="161"/>
      <c r="F11" s="163"/>
    </row>
    <row r="12" spans="1:6" ht="156.75" x14ac:dyDescent="0.25">
      <c r="A12" s="10" t="s">
        <v>37</v>
      </c>
      <c r="B12" s="9" t="s">
        <v>61</v>
      </c>
      <c r="C12" s="22" t="s">
        <v>13</v>
      </c>
      <c r="D12" s="22" t="s">
        <v>38</v>
      </c>
      <c r="E12" s="106"/>
      <c r="F12" s="105">
        <f>D12*E12</f>
        <v>0</v>
      </c>
    </row>
    <row r="13" spans="1:6" ht="138.75" customHeight="1" thickBot="1" x14ac:dyDescent="0.3">
      <c r="A13" s="24" t="s">
        <v>63</v>
      </c>
      <c r="B13" s="25" t="s">
        <v>62</v>
      </c>
      <c r="C13" s="26" t="s">
        <v>72</v>
      </c>
      <c r="D13" s="26" t="s">
        <v>38</v>
      </c>
      <c r="E13" s="107"/>
      <c r="F13" s="108">
        <f>D13*E13</f>
        <v>0</v>
      </c>
    </row>
    <row r="14" spans="1:6" ht="16.5" thickBot="1" x14ac:dyDescent="0.3">
      <c r="A14" s="119"/>
      <c r="B14" s="120"/>
      <c r="C14" s="125"/>
      <c r="D14" s="126" t="s">
        <v>231</v>
      </c>
      <c r="E14" s="127" t="s">
        <v>44</v>
      </c>
      <c r="F14" s="85">
        <f>SUM(F5:F13)</f>
        <v>0</v>
      </c>
    </row>
    <row r="15" spans="1:6" x14ac:dyDescent="0.25">
      <c r="A15" s="123"/>
      <c r="B15" s="30" t="s">
        <v>90</v>
      </c>
      <c r="C15" s="124"/>
      <c r="D15" s="124"/>
      <c r="E15" s="124"/>
      <c r="F15" s="133"/>
    </row>
    <row r="16" spans="1:6" x14ac:dyDescent="0.25">
      <c r="A16" s="123"/>
      <c r="B16" s="30" t="s">
        <v>91</v>
      </c>
      <c r="C16" s="124"/>
      <c r="D16" s="124"/>
      <c r="E16" s="124"/>
      <c r="F16" s="133"/>
    </row>
    <row r="17" spans="1:6" ht="28.5" x14ac:dyDescent="0.25">
      <c r="A17" s="42" t="s">
        <v>243</v>
      </c>
      <c r="B17" s="53" t="s">
        <v>211</v>
      </c>
      <c r="C17" s="41" t="s">
        <v>13</v>
      </c>
      <c r="D17" s="41">
        <v>12</v>
      </c>
      <c r="E17" s="111"/>
      <c r="F17" s="112">
        <f t="shared" ref="F17" si="1">D17*E17</f>
        <v>0</v>
      </c>
    </row>
    <row r="18" spans="1:6" x14ac:dyDescent="0.25">
      <c r="A18" s="123" t="s">
        <v>119</v>
      </c>
      <c r="B18" s="30" t="s">
        <v>120</v>
      </c>
      <c r="C18" s="124"/>
      <c r="D18" s="124"/>
      <c r="E18" s="124"/>
      <c r="F18" s="133"/>
    </row>
    <row r="19" spans="1:6" x14ac:dyDescent="0.25">
      <c r="A19" s="123"/>
      <c r="B19" s="30" t="s">
        <v>121</v>
      </c>
      <c r="C19" s="124"/>
      <c r="D19" s="124"/>
      <c r="E19" s="124"/>
      <c r="F19" s="133"/>
    </row>
    <row r="20" spans="1:6" ht="66.75" customHeight="1" x14ac:dyDescent="0.25">
      <c r="A20" s="42"/>
      <c r="B20" s="53" t="s">
        <v>122</v>
      </c>
      <c r="C20" s="41"/>
      <c r="D20" s="41"/>
      <c r="E20" s="41"/>
      <c r="F20" s="50"/>
    </row>
    <row r="21" spans="1:6" x14ac:dyDescent="0.25">
      <c r="A21" s="42" t="s">
        <v>123</v>
      </c>
      <c r="B21" s="52" t="s">
        <v>124</v>
      </c>
      <c r="C21" s="113" t="s">
        <v>125</v>
      </c>
      <c r="D21" s="114">
        <v>50</v>
      </c>
      <c r="E21" s="111"/>
      <c r="F21" s="112">
        <f>D21*E21</f>
        <v>0</v>
      </c>
    </row>
    <row r="22" spans="1:6" x14ac:dyDescent="0.25">
      <c r="A22" s="42" t="s">
        <v>126</v>
      </c>
      <c r="B22" s="52" t="s">
        <v>127</v>
      </c>
      <c r="C22" s="113" t="s">
        <v>125</v>
      </c>
      <c r="D22" s="114">
        <v>50</v>
      </c>
      <c r="E22" s="111"/>
      <c r="F22" s="112">
        <f t="shared" ref="F22:F25" si="2">D22*E22</f>
        <v>0</v>
      </c>
    </row>
    <row r="23" spans="1:6" x14ac:dyDescent="0.25">
      <c r="A23" s="42" t="s">
        <v>128</v>
      </c>
      <c r="B23" s="52" t="s">
        <v>129</v>
      </c>
      <c r="C23" s="113" t="s">
        <v>125</v>
      </c>
      <c r="D23" s="114">
        <v>60</v>
      </c>
      <c r="E23" s="111"/>
      <c r="F23" s="112">
        <f t="shared" si="2"/>
        <v>0</v>
      </c>
    </row>
    <row r="24" spans="1:6" x14ac:dyDescent="0.25">
      <c r="A24" s="42" t="s">
        <v>130</v>
      </c>
      <c r="B24" s="52" t="s">
        <v>131</v>
      </c>
      <c r="C24" s="113" t="s">
        <v>125</v>
      </c>
      <c r="D24" s="114">
        <v>60</v>
      </c>
      <c r="E24" s="111"/>
      <c r="F24" s="112">
        <f t="shared" si="2"/>
        <v>0</v>
      </c>
    </row>
    <row r="25" spans="1:6" x14ac:dyDescent="0.25">
      <c r="A25" s="42" t="s">
        <v>132</v>
      </c>
      <c r="B25" s="52" t="s">
        <v>133</v>
      </c>
      <c r="C25" s="113" t="s">
        <v>125</v>
      </c>
      <c r="D25" s="114">
        <v>75</v>
      </c>
      <c r="E25" s="111"/>
      <c r="F25" s="112">
        <f t="shared" si="2"/>
        <v>0</v>
      </c>
    </row>
    <row r="26" spans="1:6" x14ac:dyDescent="0.25">
      <c r="A26" s="123" t="s">
        <v>119</v>
      </c>
      <c r="B26" s="30" t="s">
        <v>134</v>
      </c>
      <c r="C26" s="124"/>
      <c r="D26" s="124"/>
      <c r="E26" s="124"/>
      <c r="F26" s="133"/>
    </row>
    <row r="27" spans="1:6" x14ac:dyDescent="0.25">
      <c r="A27" s="123"/>
      <c r="B27" s="30" t="s">
        <v>135</v>
      </c>
      <c r="C27" s="124"/>
      <c r="D27" s="124"/>
      <c r="E27" s="124"/>
      <c r="F27" s="133"/>
    </row>
    <row r="28" spans="1:6" ht="43.5" thickBot="1" x14ac:dyDescent="0.3">
      <c r="A28" s="115" t="s">
        <v>249</v>
      </c>
      <c r="B28" s="116" t="s">
        <v>136</v>
      </c>
      <c r="C28" s="117" t="s">
        <v>125</v>
      </c>
      <c r="D28" s="118">
        <v>50</v>
      </c>
      <c r="E28" s="111"/>
      <c r="F28" s="112">
        <f t="shared" ref="F28" si="3">D28*E28</f>
        <v>0</v>
      </c>
    </row>
    <row r="29" spans="1:6" ht="16.5" thickBot="1" x14ac:dyDescent="0.3">
      <c r="A29" s="119"/>
      <c r="B29" s="120"/>
      <c r="C29" s="125"/>
      <c r="D29" s="126" t="s">
        <v>230</v>
      </c>
      <c r="E29" s="127"/>
      <c r="F29" s="85">
        <f>SUM(F17:F28)</f>
        <v>0</v>
      </c>
    </row>
    <row r="30" spans="1:6" ht="17.25" thickBot="1" x14ac:dyDescent="0.3">
      <c r="A30" s="119"/>
      <c r="B30" s="120"/>
      <c r="C30" s="120"/>
      <c r="D30" s="121" t="s">
        <v>234</v>
      </c>
      <c r="E30" s="122"/>
      <c r="F30" s="89">
        <f>F29+F14</f>
        <v>0</v>
      </c>
    </row>
  </sheetData>
  <mergeCells count="30">
    <mergeCell ref="A1:F1"/>
    <mergeCell ref="A2:F2"/>
    <mergeCell ref="A4:F4"/>
    <mergeCell ref="A10:A11"/>
    <mergeCell ref="B10:B11"/>
    <mergeCell ref="C10:C11"/>
    <mergeCell ref="D10:D11"/>
    <mergeCell ref="E10:E11"/>
    <mergeCell ref="F10:F11"/>
    <mergeCell ref="A14:C14"/>
    <mergeCell ref="D14:E14"/>
    <mergeCell ref="A15:A16"/>
    <mergeCell ref="C15:C16"/>
    <mergeCell ref="D15:D16"/>
    <mergeCell ref="E15:E16"/>
    <mergeCell ref="F26:F27"/>
    <mergeCell ref="A29:C29"/>
    <mergeCell ref="D29:E29"/>
    <mergeCell ref="F15:F16"/>
    <mergeCell ref="A18:A19"/>
    <mergeCell ref="C18:C19"/>
    <mergeCell ref="D18:D19"/>
    <mergeCell ref="E18:E19"/>
    <mergeCell ref="F18:F19"/>
    <mergeCell ref="A30:C30"/>
    <mergeCell ref="D30:E30"/>
    <mergeCell ref="A26:A27"/>
    <mergeCell ref="C26:C27"/>
    <mergeCell ref="D26:D27"/>
    <mergeCell ref="E26:E27"/>
  </mergeCells>
  <pageMargins left="0.7" right="0.7" top="0.75" bottom="0.75" header="0.3" footer="0.3"/>
  <pageSetup scale="67" orientation="portrait" r:id="rId1"/>
  <rowBreaks count="1" manualBreakCount="1">
    <brk id="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44918-AB82-4BAD-8875-993A8062739D}">
  <dimension ref="A1:F144"/>
  <sheetViews>
    <sheetView tabSelected="1" view="pageBreakPreview" zoomScale="120" zoomScaleNormal="130" zoomScaleSheetLayoutView="120" workbookViewId="0">
      <selection activeCell="A4" sqref="A4:F4"/>
    </sheetView>
  </sheetViews>
  <sheetFormatPr defaultColWidth="9.140625" defaultRowHeight="15" x14ac:dyDescent="0.25"/>
  <cols>
    <col min="1" max="1" width="6.140625" style="5" customWidth="1"/>
    <col min="2" max="2" width="80.28515625" style="8" customWidth="1"/>
    <col min="3" max="3" width="5.7109375" style="2" bestFit="1" customWidth="1"/>
    <col min="4" max="4" width="6.42578125" style="2" customWidth="1"/>
    <col min="5" max="5" width="15.42578125" style="6" customWidth="1"/>
    <col min="6" max="6" width="16.42578125" style="7" bestFit="1" customWidth="1"/>
    <col min="7" max="16384" width="9.140625" style="2"/>
  </cols>
  <sheetData>
    <row r="1" spans="1:6" ht="22.5" customHeight="1" x14ac:dyDescent="0.25">
      <c r="A1" s="142" t="s">
        <v>266</v>
      </c>
      <c r="B1" s="143"/>
      <c r="C1" s="143"/>
      <c r="D1" s="143"/>
      <c r="E1" s="143"/>
      <c r="F1" s="144"/>
    </row>
    <row r="2" spans="1:6" ht="24.75" customHeight="1" x14ac:dyDescent="0.25">
      <c r="A2" s="145" t="s">
        <v>267</v>
      </c>
      <c r="B2" s="146"/>
      <c r="C2" s="146"/>
      <c r="D2" s="146"/>
      <c r="E2" s="146"/>
      <c r="F2" s="147"/>
    </row>
    <row r="3" spans="1:6" s="1" customFormat="1" ht="31.5" customHeight="1" thickBot="1" x14ac:dyDescent="0.25">
      <c r="A3" s="11" t="s">
        <v>8</v>
      </c>
      <c r="B3" s="12" t="s">
        <v>0</v>
      </c>
      <c r="C3" s="12" t="s">
        <v>1</v>
      </c>
      <c r="D3" s="12" t="s">
        <v>6</v>
      </c>
      <c r="E3" s="13" t="s">
        <v>5</v>
      </c>
      <c r="F3" s="14" t="s">
        <v>2</v>
      </c>
    </row>
    <row r="4" spans="1:6" s="1" customFormat="1" ht="18.75" thickBot="1" x14ac:dyDescent="0.25">
      <c r="A4" s="128" t="s">
        <v>229</v>
      </c>
      <c r="B4" s="129"/>
      <c r="C4" s="129"/>
      <c r="D4" s="129"/>
      <c r="E4" s="129"/>
      <c r="F4" s="130"/>
    </row>
    <row r="5" spans="1:6" s="4" customFormat="1" ht="409.5" customHeight="1" x14ac:dyDescent="0.2">
      <c r="A5" s="148" t="s">
        <v>4</v>
      </c>
      <c r="B5" s="150" t="s">
        <v>70</v>
      </c>
      <c r="C5" s="150"/>
      <c r="D5" s="150"/>
      <c r="E5" s="150"/>
      <c r="F5" s="152"/>
    </row>
    <row r="6" spans="1:6" s="4" customFormat="1" ht="214.5" customHeight="1" x14ac:dyDescent="0.2">
      <c r="A6" s="149"/>
      <c r="B6" s="151"/>
      <c r="C6" s="151"/>
      <c r="D6" s="151"/>
      <c r="E6" s="151"/>
      <c r="F6" s="153"/>
    </row>
    <row r="7" spans="1:6" s="3" customFormat="1" ht="409.5" customHeight="1" x14ac:dyDescent="0.2">
      <c r="A7" s="10" t="s">
        <v>7</v>
      </c>
      <c r="B7" s="15" t="s">
        <v>71</v>
      </c>
      <c r="C7" s="16" t="s">
        <v>3</v>
      </c>
      <c r="D7" s="17">
        <v>1</v>
      </c>
      <c r="E7" s="82"/>
      <c r="F7" s="19">
        <f t="shared" ref="F7" si="0">E7*D7</f>
        <v>0</v>
      </c>
    </row>
    <row r="8" spans="1:6" s="3" customFormat="1" ht="228" x14ac:dyDescent="0.2">
      <c r="A8" s="10" t="s">
        <v>9</v>
      </c>
      <c r="B8" s="15" t="s">
        <v>23</v>
      </c>
      <c r="C8" s="16"/>
      <c r="D8" s="17"/>
      <c r="E8" s="82"/>
      <c r="F8" s="19"/>
    </row>
    <row r="9" spans="1:6" s="3" customFormat="1" ht="16.5" x14ac:dyDescent="0.2">
      <c r="A9" s="10" t="s">
        <v>24</v>
      </c>
      <c r="B9" s="15" t="s">
        <v>25</v>
      </c>
      <c r="C9" s="20" t="s">
        <v>72</v>
      </c>
      <c r="D9" s="20">
        <v>25</v>
      </c>
      <c r="E9" s="82"/>
      <c r="F9" s="19">
        <f t="shared" ref="F9:F10" si="1">E9*D9</f>
        <v>0</v>
      </c>
    </row>
    <row r="10" spans="1:6" s="3" customFormat="1" ht="16.5" x14ac:dyDescent="0.2">
      <c r="A10" s="10" t="s">
        <v>46</v>
      </c>
      <c r="B10" s="15" t="s">
        <v>47</v>
      </c>
      <c r="C10" s="20" t="s">
        <v>73</v>
      </c>
      <c r="D10" s="20">
        <v>10</v>
      </c>
      <c r="E10" s="82"/>
      <c r="F10" s="19">
        <f t="shared" si="1"/>
        <v>0</v>
      </c>
    </row>
    <row r="11" spans="1:6" ht="128.25" x14ac:dyDescent="0.25">
      <c r="A11" s="10" t="s">
        <v>10</v>
      </c>
      <c r="B11" s="21" t="s">
        <v>27</v>
      </c>
      <c r="C11" s="20"/>
      <c r="D11" s="20"/>
      <c r="E11" s="18"/>
      <c r="F11" s="19"/>
    </row>
    <row r="12" spans="1:6" ht="142.5" x14ac:dyDescent="0.25">
      <c r="A12" s="10" t="s">
        <v>48</v>
      </c>
      <c r="B12" s="21" t="s">
        <v>26</v>
      </c>
      <c r="C12" s="20" t="s">
        <v>73</v>
      </c>
      <c r="D12" s="20">
        <v>30</v>
      </c>
      <c r="E12" s="82"/>
      <c r="F12" s="19">
        <f t="shared" ref="F12:F13" si="2">E12*D12</f>
        <v>0</v>
      </c>
    </row>
    <row r="13" spans="1:6" ht="242.25" x14ac:dyDescent="0.25">
      <c r="A13" s="10" t="s">
        <v>18</v>
      </c>
      <c r="B13" s="21" t="s">
        <v>66</v>
      </c>
      <c r="C13" s="20" t="s">
        <v>72</v>
      </c>
      <c r="D13" s="20">
        <v>160</v>
      </c>
      <c r="E13" s="82"/>
      <c r="F13" s="19">
        <f t="shared" si="2"/>
        <v>0</v>
      </c>
    </row>
    <row r="14" spans="1:6" ht="286.5" customHeight="1" x14ac:dyDescent="0.25">
      <c r="A14" s="10" t="s">
        <v>19</v>
      </c>
      <c r="B14" s="9" t="s">
        <v>77</v>
      </c>
      <c r="C14" s="20"/>
      <c r="D14" s="20"/>
      <c r="E14" s="18"/>
      <c r="F14" s="19"/>
    </row>
    <row r="15" spans="1:6" ht="127.5" customHeight="1" x14ac:dyDescent="0.25">
      <c r="A15" s="10" t="s">
        <v>20</v>
      </c>
      <c r="B15" s="9" t="s">
        <v>76</v>
      </c>
      <c r="C15" s="20" t="s">
        <v>72</v>
      </c>
      <c r="D15" s="20">
        <v>1500</v>
      </c>
      <c r="E15" s="82"/>
      <c r="F15" s="19">
        <f>E15*D15</f>
        <v>0</v>
      </c>
    </row>
    <row r="16" spans="1:6" ht="312" customHeight="1" x14ac:dyDescent="0.25">
      <c r="A16" s="10" t="s">
        <v>39</v>
      </c>
      <c r="B16" s="9" t="s">
        <v>80</v>
      </c>
      <c r="C16" s="20"/>
      <c r="D16" s="20"/>
      <c r="E16" s="18"/>
      <c r="F16" s="19"/>
    </row>
    <row r="17" spans="1:6" ht="171" x14ac:dyDescent="0.25">
      <c r="A17" s="10" t="s">
        <v>40</v>
      </c>
      <c r="B17" s="9" t="s">
        <v>79</v>
      </c>
      <c r="C17" s="20" t="s">
        <v>13</v>
      </c>
      <c r="D17" s="20">
        <v>8</v>
      </c>
      <c r="E17" s="82"/>
      <c r="F17" s="19">
        <f t="shared" ref="F17:F33" si="3">E17*D17</f>
        <v>0</v>
      </c>
    </row>
    <row r="18" spans="1:6" ht="156.75" x14ac:dyDescent="0.25">
      <c r="A18" s="10" t="s">
        <v>49</v>
      </c>
      <c r="B18" s="9" t="s">
        <v>43</v>
      </c>
      <c r="C18" s="20" t="s">
        <v>13</v>
      </c>
      <c r="D18" s="20">
        <v>1</v>
      </c>
      <c r="E18" s="82"/>
      <c r="F18" s="19">
        <f t="shared" si="3"/>
        <v>0</v>
      </c>
    </row>
    <row r="19" spans="1:6" ht="216" x14ac:dyDescent="0.25">
      <c r="A19" s="10" t="s">
        <v>50</v>
      </c>
      <c r="B19" s="9" t="s">
        <v>74</v>
      </c>
      <c r="C19" s="20"/>
      <c r="D19" s="20"/>
      <c r="E19" s="82"/>
      <c r="F19" s="19">
        <f t="shared" si="3"/>
        <v>0</v>
      </c>
    </row>
    <row r="20" spans="1:6" x14ac:dyDescent="0.25">
      <c r="A20" s="10" t="s">
        <v>51</v>
      </c>
      <c r="B20" s="9" t="s">
        <v>41</v>
      </c>
      <c r="C20" s="20" t="s">
        <v>17</v>
      </c>
      <c r="D20" s="20">
        <v>20</v>
      </c>
      <c r="E20" s="82"/>
      <c r="F20" s="19">
        <f t="shared" si="3"/>
        <v>0</v>
      </c>
    </row>
    <row r="21" spans="1:6" x14ac:dyDescent="0.25">
      <c r="A21" s="10" t="s">
        <v>52</v>
      </c>
      <c r="B21" s="9" t="s">
        <v>42</v>
      </c>
      <c r="C21" s="20" t="s">
        <v>17</v>
      </c>
      <c r="D21" s="20">
        <v>10</v>
      </c>
      <c r="E21" s="82"/>
      <c r="F21" s="19">
        <f t="shared" si="3"/>
        <v>0</v>
      </c>
    </row>
    <row r="22" spans="1:6" ht="283.5" customHeight="1" x14ac:dyDescent="0.25">
      <c r="A22" s="10" t="s">
        <v>12</v>
      </c>
      <c r="B22" s="9" t="s">
        <v>45</v>
      </c>
      <c r="C22" s="20"/>
      <c r="D22" s="20"/>
      <c r="E22" s="18"/>
      <c r="F22" s="19"/>
    </row>
    <row r="23" spans="1:6" ht="85.5" x14ac:dyDescent="0.25">
      <c r="A23" s="10" t="s">
        <v>21</v>
      </c>
      <c r="B23" s="9" t="s">
        <v>28</v>
      </c>
      <c r="C23" s="20" t="s">
        <v>72</v>
      </c>
      <c r="D23" s="20">
        <v>80</v>
      </c>
      <c r="E23" s="82"/>
      <c r="F23" s="19">
        <f t="shared" ref="F23" si="4">E23*D23</f>
        <v>0</v>
      </c>
    </row>
    <row r="24" spans="1:6" ht="186.75" customHeight="1" x14ac:dyDescent="0.25">
      <c r="A24" s="10" t="s">
        <v>14</v>
      </c>
      <c r="B24" s="9" t="s">
        <v>29</v>
      </c>
      <c r="C24" s="22"/>
      <c r="D24" s="22"/>
      <c r="E24" s="18"/>
      <c r="F24" s="23"/>
    </row>
    <row r="25" spans="1:6" ht="142.5" x14ac:dyDescent="0.25">
      <c r="A25" s="10" t="s">
        <v>15</v>
      </c>
      <c r="B25" s="9" t="s">
        <v>64</v>
      </c>
      <c r="C25" s="20" t="s">
        <v>72</v>
      </c>
      <c r="D25" s="17">
        <v>18</v>
      </c>
      <c r="E25" s="83"/>
      <c r="F25" s="19">
        <f t="shared" si="3"/>
        <v>0</v>
      </c>
    </row>
    <row r="26" spans="1:6" ht="57" x14ac:dyDescent="0.25">
      <c r="A26" s="10" t="s">
        <v>35</v>
      </c>
      <c r="B26" s="9" t="s">
        <v>32</v>
      </c>
      <c r="C26" s="20" t="s">
        <v>72</v>
      </c>
      <c r="D26" s="17">
        <v>6</v>
      </c>
      <c r="E26" s="83"/>
      <c r="F26" s="19">
        <f t="shared" si="3"/>
        <v>0</v>
      </c>
    </row>
    <row r="27" spans="1:6" ht="242.25" x14ac:dyDescent="0.25">
      <c r="A27" s="10" t="s">
        <v>53</v>
      </c>
      <c r="B27" s="9" t="s">
        <v>31</v>
      </c>
      <c r="C27" s="20" t="s">
        <v>72</v>
      </c>
      <c r="D27" s="17">
        <v>4</v>
      </c>
      <c r="E27" s="83"/>
      <c r="F27" s="19">
        <f t="shared" si="3"/>
        <v>0</v>
      </c>
    </row>
    <row r="28" spans="1:6" ht="83.25" customHeight="1" x14ac:dyDescent="0.25">
      <c r="A28" s="10" t="s">
        <v>54</v>
      </c>
      <c r="B28" s="9" t="s">
        <v>68</v>
      </c>
      <c r="C28" s="20" t="s">
        <v>72</v>
      </c>
      <c r="D28" s="17">
        <v>3</v>
      </c>
      <c r="E28" s="83"/>
      <c r="F28" s="19">
        <f t="shared" si="3"/>
        <v>0</v>
      </c>
    </row>
    <row r="29" spans="1:6" ht="296.25" customHeight="1" x14ac:dyDescent="0.25">
      <c r="A29" s="10" t="s">
        <v>55</v>
      </c>
      <c r="B29" s="9" t="s">
        <v>75</v>
      </c>
      <c r="C29" s="20" t="s">
        <v>72</v>
      </c>
      <c r="D29" s="17">
        <v>30</v>
      </c>
      <c r="E29" s="83"/>
      <c r="F29" s="19">
        <f t="shared" si="3"/>
        <v>0</v>
      </c>
    </row>
    <row r="30" spans="1:6" ht="77.25" customHeight="1" x14ac:dyDescent="0.25">
      <c r="A30" s="154" t="s">
        <v>16</v>
      </c>
      <c r="B30" s="155" t="s">
        <v>34</v>
      </c>
      <c r="C30" s="155"/>
      <c r="D30" s="155"/>
      <c r="E30" s="155"/>
      <c r="F30" s="140"/>
    </row>
    <row r="31" spans="1:6" ht="381.75" customHeight="1" x14ac:dyDescent="0.25">
      <c r="A31" s="154"/>
      <c r="B31" s="156"/>
      <c r="C31" s="156"/>
      <c r="D31" s="156"/>
      <c r="E31" s="156"/>
      <c r="F31" s="141"/>
    </row>
    <row r="32" spans="1:6" x14ac:dyDescent="0.25">
      <c r="A32" s="10" t="s">
        <v>56</v>
      </c>
      <c r="B32" s="9" t="s">
        <v>33</v>
      </c>
      <c r="C32" s="22" t="s">
        <v>13</v>
      </c>
      <c r="D32" s="17">
        <v>1</v>
      </c>
      <c r="E32" s="83"/>
      <c r="F32" s="19">
        <f t="shared" si="3"/>
        <v>0</v>
      </c>
    </row>
    <row r="33" spans="1:6" ht="171" customHeight="1" thickBot="1" x14ac:dyDescent="0.3">
      <c r="A33" s="10" t="s">
        <v>57</v>
      </c>
      <c r="B33" s="9" t="s">
        <v>36</v>
      </c>
      <c r="C33" s="22" t="s">
        <v>17</v>
      </c>
      <c r="D33" s="22" t="s">
        <v>65</v>
      </c>
      <c r="E33" s="83"/>
      <c r="F33" s="19">
        <f t="shared" si="3"/>
        <v>0</v>
      </c>
    </row>
    <row r="34" spans="1:6" ht="16.5" thickBot="1" x14ac:dyDescent="0.3">
      <c r="A34" s="119"/>
      <c r="B34" s="120"/>
      <c r="C34" s="125"/>
      <c r="D34" s="126" t="s">
        <v>231</v>
      </c>
      <c r="E34" s="127" t="s">
        <v>44</v>
      </c>
      <c r="F34" s="85">
        <f>SUM(F5:F33)</f>
        <v>0</v>
      </c>
    </row>
    <row r="35" spans="1:6" ht="18.75" customHeight="1" thickBot="1" x14ac:dyDescent="0.3">
      <c r="A35" s="128" t="s">
        <v>228</v>
      </c>
      <c r="B35" s="129"/>
      <c r="C35" s="129"/>
      <c r="D35" s="129"/>
      <c r="E35" s="129"/>
      <c r="F35" s="130"/>
    </row>
    <row r="36" spans="1:6" ht="15.75" customHeight="1" thickBot="1" x14ac:dyDescent="0.3">
      <c r="A36" s="128" t="s">
        <v>228</v>
      </c>
      <c r="B36" s="129"/>
      <c r="C36" s="129"/>
      <c r="D36" s="129"/>
      <c r="E36" s="129"/>
      <c r="F36" s="130"/>
    </row>
    <row r="37" spans="1:6" ht="15.75" customHeight="1" x14ac:dyDescent="0.25">
      <c r="A37" s="28"/>
      <c r="B37" s="134" t="s">
        <v>81</v>
      </c>
      <c r="C37" s="135"/>
      <c r="D37" s="135"/>
      <c r="E37" s="135"/>
      <c r="F37" s="136"/>
    </row>
    <row r="38" spans="1:6" ht="15.75" x14ac:dyDescent="0.25">
      <c r="A38" s="29"/>
      <c r="B38" s="134" t="s">
        <v>82</v>
      </c>
      <c r="C38" s="135"/>
      <c r="D38" s="135"/>
      <c r="E38" s="135"/>
      <c r="F38" s="136"/>
    </row>
    <row r="39" spans="1:6" ht="15.75" x14ac:dyDescent="0.25">
      <c r="A39" s="29"/>
      <c r="B39" s="134" t="s">
        <v>83</v>
      </c>
      <c r="C39" s="135"/>
      <c r="D39" s="135"/>
      <c r="E39" s="135"/>
      <c r="F39" s="136"/>
    </row>
    <row r="40" spans="1:6" ht="15.75" x14ac:dyDescent="0.25">
      <c r="A40" s="29"/>
      <c r="B40" s="134" t="s">
        <v>84</v>
      </c>
      <c r="C40" s="135"/>
      <c r="D40" s="135"/>
      <c r="E40" s="135"/>
      <c r="F40" s="136"/>
    </row>
    <row r="41" spans="1:6" ht="15.75" customHeight="1" x14ac:dyDescent="0.25">
      <c r="A41" s="29"/>
      <c r="B41" s="134" t="s">
        <v>85</v>
      </c>
      <c r="C41" s="135"/>
      <c r="D41" s="135"/>
      <c r="E41" s="135"/>
      <c r="F41" s="136"/>
    </row>
    <row r="42" spans="1:6" ht="15.75" customHeight="1" x14ac:dyDescent="0.25">
      <c r="A42" s="29"/>
      <c r="B42" s="137" t="s">
        <v>86</v>
      </c>
      <c r="C42" s="138"/>
      <c r="D42" s="138"/>
      <c r="E42" s="138"/>
      <c r="F42" s="139"/>
    </row>
    <row r="43" spans="1:6" ht="15.75" customHeight="1" x14ac:dyDescent="0.25">
      <c r="A43" s="29"/>
      <c r="B43" s="134" t="s">
        <v>87</v>
      </c>
      <c r="C43" s="135"/>
      <c r="D43" s="135"/>
      <c r="E43" s="135"/>
      <c r="F43" s="136"/>
    </row>
    <row r="44" spans="1:6" ht="15.75" x14ac:dyDescent="0.25">
      <c r="A44" s="29"/>
      <c r="B44" s="134" t="s">
        <v>88</v>
      </c>
      <c r="C44" s="135"/>
      <c r="D44" s="135"/>
      <c r="E44" s="135"/>
      <c r="F44" s="136"/>
    </row>
    <row r="45" spans="1:6" ht="15.75" x14ac:dyDescent="0.25">
      <c r="A45" s="29"/>
      <c r="B45" s="134" t="s">
        <v>89</v>
      </c>
      <c r="C45" s="135"/>
      <c r="D45" s="135"/>
      <c r="E45" s="135"/>
      <c r="F45" s="136"/>
    </row>
    <row r="46" spans="1:6" x14ac:dyDescent="0.25">
      <c r="A46" s="123"/>
      <c r="B46" s="30" t="s">
        <v>90</v>
      </c>
      <c r="C46" s="124"/>
      <c r="D46" s="124"/>
      <c r="E46" s="124"/>
      <c r="F46" s="133"/>
    </row>
    <row r="47" spans="1:6" x14ac:dyDescent="0.25">
      <c r="A47" s="123"/>
      <c r="B47" s="30" t="s">
        <v>91</v>
      </c>
      <c r="C47" s="124"/>
      <c r="D47" s="124"/>
      <c r="E47" s="124"/>
      <c r="F47" s="133"/>
    </row>
    <row r="48" spans="1:6" ht="57" x14ac:dyDescent="0.25">
      <c r="A48" s="38">
        <v>1.1000000000000001</v>
      </c>
      <c r="B48" s="39" t="s">
        <v>206</v>
      </c>
      <c r="C48" s="40" t="s">
        <v>13</v>
      </c>
      <c r="D48" s="40">
        <v>10</v>
      </c>
      <c r="E48" s="76"/>
      <c r="F48" s="77">
        <f t="shared" ref="F48:F56" si="5">D48*E48</f>
        <v>0</v>
      </c>
    </row>
    <row r="49" spans="1:6" ht="42.75" x14ac:dyDescent="0.25">
      <c r="A49" s="38" t="s">
        <v>235</v>
      </c>
      <c r="B49" s="39" t="s">
        <v>236</v>
      </c>
      <c r="C49" s="40" t="s">
        <v>13</v>
      </c>
      <c r="D49" s="40">
        <v>25</v>
      </c>
      <c r="E49" s="76"/>
      <c r="F49" s="77">
        <f t="shared" si="5"/>
        <v>0</v>
      </c>
    </row>
    <row r="50" spans="1:6" ht="57" x14ac:dyDescent="0.25">
      <c r="A50" s="38" t="s">
        <v>237</v>
      </c>
      <c r="B50" s="39" t="s">
        <v>207</v>
      </c>
      <c r="C50" s="40" t="s">
        <v>13</v>
      </c>
      <c r="D50" s="40">
        <v>18</v>
      </c>
      <c r="E50" s="76"/>
      <c r="F50" s="77">
        <f t="shared" si="5"/>
        <v>0</v>
      </c>
    </row>
    <row r="51" spans="1:6" ht="42.75" x14ac:dyDescent="0.25">
      <c r="A51" s="38" t="s">
        <v>238</v>
      </c>
      <c r="B51" s="39" t="s">
        <v>208</v>
      </c>
      <c r="C51" s="40" t="s">
        <v>13</v>
      </c>
      <c r="D51" s="40">
        <v>12</v>
      </c>
      <c r="E51" s="76"/>
      <c r="F51" s="77">
        <f t="shared" si="5"/>
        <v>0</v>
      </c>
    </row>
    <row r="52" spans="1:6" ht="42.75" x14ac:dyDescent="0.25">
      <c r="A52" s="38" t="s">
        <v>239</v>
      </c>
      <c r="B52" s="39" t="s">
        <v>209</v>
      </c>
      <c r="C52" s="40" t="s">
        <v>13</v>
      </c>
      <c r="D52" s="40">
        <v>10</v>
      </c>
      <c r="E52" s="76"/>
      <c r="F52" s="77">
        <f t="shared" si="5"/>
        <v>0</v>
      </c>
    </row>
    <row r="53" spans="1:6" ht="57" x14ac:dyDescent="0.25">
      <c r="A53" s="38" t="s">
        <v>240</v>
      </c>
      <c r="B53" s="39" t="s">
        <v>241</v>
      </c>
      <c r="C53" s="40" t="s">
        <v>13</v>
      </c>
      <c r="D53" s="40">
        <v>12</v>
      </c>
      <c r="E53" s="76"/>
      <c r="F53" s="77">
        <f t="shared" si="5"/>
        <v>0</v>
      </c>
    </row>
    <row r="54" spans="1:6" ht="42.75" x14ac:dyDescent="0.25">
      <c r="A54" s="38" t="s">
        <v>242</v>
      </c>
      <c r="B54" s="39" t="s">
        <v>210</v>
      </c>
      <c r="C54" s="40" t="s">
        <v>13</v>
      </c>
      <c r="D54" s="40">
        <v>10</v>
      </c>
      <c r="E54" s="76"/>
      <c r="F54" s="77">
        <f t="shared" si="5"/>
        <v>0</v>
      </c>
    </row>
    <row r="55" spans="1:6" ht="42.75" x14ac:dyDescent="0.25">
      <c r="A55" s="38" t="s">
        <v>92</v>
      </c>
      <c r="B55" s="39" t="s">
        <v>232</v>
      </c>
      <c r="C55" s="40" t="s">
        <v>13</v>
      </c>
      <c r="D55" s="41">
        <v>3</v>
      </c>
      <c r="E55" s="76"/>
      <c r="F55" s="77">
        <f t="shared" si="5"/>
        <v>0</v>
      </c>
    </row>
    <row r="56" spans="1:6" ht="42.75" x14ac:dyDescent="0.25">
      <c r="A56" s="38" t="s">
        <v>93</v>
      </c>
      <c r="B56" s="39" t="s">
        <v>233</v>
      </c>
      <c r="C56" s="40" t="s">
        <v>13</v>
      </c>
      <c r="D56" s="41">
        <v>4</v>
      </c>
      <c r="E56" s="76"/>
      <c r="F56" s="77">
        <f t="shared" si="5"/>
        <v>0</v>
      </c>
    </row>
    <row r="57" spans="1:6" x14ac:dyDescent="0.25">
      <c r="A57" s="123"/>
      <c r="B57" s="30" t="s">
        <v>94</v>
      </c>
      <c r="C57" s="124"/>
      <c r="D57" s="124"/>
      <c r="E57" s="124"/>
      <c r="F57" s="133"/>
    </row>
    <row r="58" spans="1:6" x14ac:dyDescent="0.25">
      <c r="A58" s="123"/>
      <c r="B58" s="30" t="s">
        <v>95</v>
      </c>
      <c r="C58" s="124"/>
      <c r="D58" s="124"/>
      <c r="E58" s="124"/>
      <c r="F58" s="133"/>
    </row>
    <row r="59" spans="1:6" ht="42.75" x14ac:dyDescent="0.25">
      <c r="A59" s="42">
        <v>2.1</v>
      </c>
      <c r="B59" s="39" t="s">
        <v>212</v>
      </c>
      <c r="C59" s="40" t="s">
        <v>13</v>
      </c>
      <c r="D59" s="40">
        <v>12</v>
      </c>
      <c r="E59" s="76"/>
      <c r="F59" s="77">
        <f t="shared" ref="F59:F70" si="6">D59*E59</f>
        <v>0</v>
      </c>
    </row>
    <row r="60" spans="1:6" x14ac:dyDescent="0.25">
      <c r="A60" s="42" t="s">
        <v>244</v>
      </c>
      <c r="B60" s="43" t="s">
        <v>96</v>
      </c>
      <c r="C60" s="40" t="s">
        <v>13</v>
      </c>
      <c r="D60" s="40">
        <v>16</v>
      </c>
      <c r="E60" s="76"/>
      <c r="F60" s="77">
        <f t="shared" si="6"/>
        <v>0</v>
      </c>
    </row>
    <row r="61" spans="1:6" x14ac:dyDescent="0.25">
      <c r="A61" s="42" t="s">
        <v>245</v>
      </c>
      <c r="B61" s="43" t="s">
        <v>97</v>
      </c>
      <c r="C61" s="40" t="s">
        <v>13</v>
      </c>
      <c r="D61" s="40">
        <v>6</v>
      </c>
      <c r="E61" s="76"/>
      <c r="F61" s="77">
        <f t="shared" si="6"/>
        <v>0</v>
      </c>
    </row>
    <row r="62" spans="1:6" x14ac:dyDescent="0.25">
      <c r="A62" s="42" t="s">
        <v>246</v>
      </c>
      <c r="B62" s="43" t="s">
        <v>98</v>
      </c>
      <c r="C62" s="40" t="s">
        <v>13</v>
      </c>
      <c r="D62" s="40">
        <v>4</v>
      </c>
      <c r="E62" s="76"/>
      <c r="F62" s="77">
        <f t="shared" si="6"/>
        <v>0</v>
      </c>
    </row>
    <row r="63" spans="1:6" x14ac:dyDescent="0.25">
      <c r="A63" s="42" t="s">
        <v>247</v>
      </c>
      <c r="B63" s="43" t="s">
        <v>99</v>
      </c>
      <c r="C63" s="40" t="s">
        <v>13</v>
      </c>
      <c r="D63" s="40">
        <v>5</v>
      </c>
      <c r="E63" s="76"/>
      <c r="F63" s="77">
        <f t="shared" si="6"/>
        <v>0</v>
      </c>
    </row>
    <row r="64" spans="1:6" ht="28.5" x14ac:dyDescent="0.25">
      <c r="A64" s="42" t="s">
        <v>248</v>
      </c>
      <c r="B64" s="43" t="s">
        <v>100</v>
      </c>
      <c r="C64" s="40" t="s">
        <v>13</v>
      </c>
      <c r="D64" s="40">
        <v>4</v>
      </c>
      <c r="E64" s="76"/>
      <c r="F64" s="77">
        <f t="shared" si="6"/>
        <v>0</v>
      </c>
    </row>
    <row r="65" spans="1:6" ht="57" x14ac:dyDescent="0.25">
      <c r="A65" s="42" t="s">
        <v>101</v>
      </c>
      <c r="B65" s="44" t="s">
        <v>213</v>
      </c>
      <c r="C65" s="45" t="s">
        <v>13</v>
      </c>
      <c r="D65" s="45">
        <v>25</v>
      </c>
      <c r="E65" s="76"/>
      <c r="F65" s="77">
        <f t="shared" si="6"/>
        <v>0</v>
      </c>
    </row>
    <row r="66" spans="1:6" x14ac:dyDescent="0.25">
      <c r="A66" s="42" t="s">
        <v>102</v>
      </c>
      <c r="B66" s="43" t="s">
        <v>103</v>
      </c>
      <c r="C66" s="40" t="s">
        <v>13</v>
      </c>
      <c r="D66" s="40">
        <v>10</v>
      </c>
      <c r="E66" s="76"/>
      <c r="F66" s="77">
        <f>D66*E66</f>
        <v>0</v>
      </c>
    </row>
    <row r="67" spans="1:6" ht="42.75" x14ac:dyDescent="0.25">
      <c r="A67" s="42" t="s">
        <v>104</v>
      </c>
      <c r="B67" s="44" t="s">
        <v>214</v>
      </c>
      <c r="C67" s="45" t="s">
        <v>13</v>
      </c>
      <c r="D67" s="45">
        <v>25</v>
      </c>
      <c r="E67" s="76"/>
      <c r="F67" s="77">
        <f t="shared" si="6"/>
        <v>0</v>
      </c>
    </row>
    <row r="68" spans="1:6" ht="57" x14ac:dyDescent="0.25">
      <c r="A68" s="42" t="s">
        <v>105</v>
      </c>
      <c r="B68" s="39" t="s">
        <v>215</v>
      </c>
      <c r="C68" s="40" t="s">
        <v>13</v>
      </c>
      <c r="D68" s="40">
        <v>14</v>
      </c>
      <c r="E68" s="76"/>
      <c r="F68" s="77">
        <f t="shared" si="6"/>
        <v>0</v>
      </c>
    </row>
    <row r="69" spans="1:6" ht="57" x14ac:dyDescent="0.25">
      <c r="A69" s="42" t="s">
        <v>106</v>
      </c>
      <c r="B69" s="39" t="s">
        <v>216</v>
      </c>
      <c r="C69" s="40" t="s">
        <v>13</v>
      </c>
      <c r="D69" s="40">
        <v>2</v>
      </c>
      <c r="E69" s="76"/>
      <c r="F69" s="77">
        <f t="shared" si="6"/>
        <v>0</v>
      </c>
    </row>
    <row r="70" spans="1:6" ht="99.75" x14ac:dyDescent="0.25">
      <c r="A70" s="42" t="s">
        <v>107</v>
      </c>
      <c r="B70" s="46" t="s">
        <v>108</v>
      </c>
      <c r="C70" s="47" t="s">
        <v>13</v>
      </c>
      <c r="D70" s="47">
        <v>1</v>
      </c>
      <c r="E70" s="76"/>
      <c r="F70" s="77">
        <f t="shared" si="6"/>
        <v>0</v>
      </c>
    </row>
    <row r="71" spans="1:6" x14ac:dyDescent="0.25">
      <c r="A71" s="123"/>
      <c r="B71" s="30" t="s">
        <v>109</v>
      </c>
      <c r="C71" s="124"/>
      <c r="D71" s="124"/>
      <c r="E71" s="124"/>
      <c r="F71" s="133"/>
    </row>
    <row r="72" spans="1:6" x14ac:dyDescent="0.25">
      <c r="A72" s="123"/>
      <c r="B72" s="30" t="s">
        <v>110</v>
      </c>
      <c r="C72" s="124"/>
      <c r="D72" s="124"/>
      <c r="E72" s="124"/>
      <c r="F72" s="133"/>
    </row>
    <row r="73" spans="1:6" ht="128.25" x14ac:dyDescent="0.25">
      <c r="A73" s="48"/>
      <c r="B73" s="49" t="s">
        <v>111</v>
      </c>
      <c r="C73" s="41"/>
      <c r="D73" s="41"/>
      <c r="E73" s="41"/>
      <c r="F73" s="50"/>
    </row>
    <row r="74" spans="1:6" x14ac:dyDescent="0.25">
      <c r="A74" s="42"/>
      <c r="B74" s="32" t="s">
        <v>112</v>
      </c>
      <c r="C74" s="33"/>
      <c r="D74" s="33"/>
      <c r="E74" s="33"/>
      <c r="F74" s="34"/>
    </row>
    <row r="75" spans="1:6" x14ac:dyDescent="0.25">
      <c r="A75" s="42" t="s">
        <v>113</v>
      </c>
      <c r="B75" s="51" t="s">
        <v>114</v>
      </c>
      <c r="C75" s="40" t="s">
        <v>13</v>
      </c>
      <c r="D75" s="40">
        <v>1</v>
      </c>
      <c r="E75" s="76"/>
      <c r="F75" s="77">
        <f t="shared" ref="F75:F77" si="7">D75*E75</f>
        <v>0</v>
      </c>
    </row>
    <row r="76" spans="1:6" x14ac:dyDescent="0.25">
      <c r="A76" s="42" t="s">
        <v>115</v>
      </c>
      <c r="B76" s="51" t="s">
        <v>116</v>
      </c>
      <c r="C76" s="40" t="s">
        <v>13</v>
      </c>
      <c r="D76" s="40">
        <v>1</v>
      </c>
      <c r="E76" s="76"/>
      <c r="F76" s="77">
        <f t="shared" si="7"/>
        <v>0</v>
      </c>
    </row>
    <row r="77" spans="1:6" x14ac:dyDescent="0.25">
      <c r="A77" s="42" t="s">
        <v>117</v>
      </c>
      <c r="B77" s="52" t="s">
        <v>118</v>
      </c>
      <c r="C77" s="41" t="s">
        <v>13</v>
      </c>
      <c r="D77" s="41">
        <v>1</v>
      </c>
      <c r="E77" s="76"/>
      <c r="F77" s="77">
        <f t="shared" si="7"/>
        <v>0</v>
      </c>
    </row>
    <row r="78" spans="1:6" x14ac:dyDescent="0.25">
      <c r="A78" s="123" t="s">
        <v>119</v>
      </c>
      <c r="B78" s="30" t="s">
        <v>120</v>
      </c>
      <c r="C78" s="124"/>
      <c r="D78" s="124"/>
      <c r="E78" s="124"/>
      <c r="F78" s="133"/>
    </row>
    <row r="79" spans="1:6" x14ac:dyDescent="0.25">
      <c r="A79" s="123"/>
      <c r="B79" s="30" t="s">
        <v>121</v>
      </c>
      <c r="C79" s="124"/>
      <c r="D79" s="124"/>
      <c r="E79" s="124"/>
      <c r="F79" s="133"/>
    </row>
    <row r="80" spans="1:6" ht="57" x14ac:dyDescent="0.25">
      <c r="A80" s="42"/>
      <c r="B80" s="53" t="s">
        <v>122</v>
      </c>
      <c r="C80" s="41"/>
      <c r="D80" s="41"/>
      <c r="E80" s="41"/>
      <c r="F80" s="50"/>
    </row>
    <row r="81" spans="1:6" x14ac:dyDescent="0.25">
      <c r="A81" s="38" t="s">
        <v>123</v>
      </c>
      <c r="B81" s="51" t="s">
        <v>124</v>
      </c>
      <c r="C81" s="94" t="s">
        <v>125</v>
      </c>
      <c r="D81" s="95">
        <v>50</v>
      </c>
      <c r="E81" s="95"/>
      <c r="F81" s="93">
        <f>D81*E81</f>
        <v>0</v>
      </c>
    </row>
    <row r="82" spans="1:6" x14ac:dyDescent="0.25">
      <c r="A82" s="38" t="s">
        <v>126</v>
      </c>
      <c r="B82" s="51" t="s">
        <v>127</v>
      </c>
      <c r="C82" s="94" t="s">
        <v>125</v>
      </c>
      <c r="D82" s="95">
        <v>50</v>
      </c>
      <c r="E82" s="95"/>
      <c r="F82" s="93">
        <f t="shared" ref="F82:F85" si="8">D82*E82</f>
        <v>0</v>
      </c>
    </row>
    <row r="83" spans="1:6" x14ac:dyDescent="0.25">
      <c r="A83" s="38" t="s">
        <v>128</v>
      </c>
      <c r="B83" s="51" t="s">
        <v>129</v>
      </c>
      <c r="C83" s="94" t="s">
        <v>125</v>
      </c>
      <c r="D83" s="95">
        <v>60</v>
      </c>
      <c r="E83" s="95"/>
      <c r="F83" s="93">
        <f t="shared" si="8"/>
        <v>0</v>
      </c>
    </row>
    <row r="84" spans="1:6" x14ac:dyDescent="0.25">
      <c r="A84" s="38" t="s">
        <v>130</v>
      </c>
      <c r="B84" s="51" t="s">
        <v>131</v>
      </c>
      <c r="C84" s="94" t="s">
        <v>125</v>
      </c>
      <c r="D84" s="95">
        <v>60</v>
      </c>
      <c r="E84" s="95"/>
      <c r="F84" s="93">
        <f t="shared" si="8"/>
        <v>0</v>
      </c>
    </row>
    <row r="85" spans="1:6" x14ac:dyDescent="0.25">
      <c r="A85" s="38" t="s">
        <v>132</v>
      </c>
      <c r="B85" s="51" t="s">
        <v>133</v>
      </c>
      <c r="C85" s="94" t="s">
        <v>125</v>
      </c>
      <c r="D85" s="95">
        <v>75</v>
      </c>
      <c r="E85" s="95"/>
      <c r="F85" s="93">
        <f t="shared" si="8"/>
        <v>0</v>
      </c>
    </row>
    <row r="86" spans="1:6" x14ac:dyDescent="0.25">
      <c r="A86" s="123"/>
      <c r="B86" s="30" t="s">
        <v>137</v>
      </c>
      <c r="C86" s="124"/>
      <c r="D86" s="124"/>
      <c r="E86" s="124"/>
      <c r="F86" s="133"/>
    </row>
    <row r="87" spans="1:6" x14ac:dyDescent="0.25">
      <c r="A87" s="123"/>
      <c r="B87" s="30" t="s">
        <v>138</v>
      </c>
      <c r="C87" s="124"/>
      <c r="D87" s="124"/>
      <c r="E87" s="124"/>
      <c r="F87" s="133"/>
    </row>
    <row r="88" spans="1:6" ht="99.75" x14ac:dyDescent="0.25">
      <c r="A88" s="42" t="s">
        <v>139</v>
      </c>
      <c r="B88" s="53" t="s">
        <v>217</v>
      </c>
      <c r="C88" s="54" t="s">
        <v>3</v>
      </c>
      <c r="D88" s="54">
        <v>1</v>
      </c>
      <c r="E88" s="76"/>
      <c r="F88" s="77">
        <f t="shared" ref="F88:F89" si="9">D88*E88</f>
        <v>0</v>
      </c>
    </row>
    <row r="89" spans="1:6" ht="85.5" x14ac:dyDescent="0.25">
      <c r="A89" s="42" t="s">
        <v>140</v>
      </c>
      <c r="B89" s="55" t="s">
        <v>218</v>
      </c>
      <c r="C89" s="54" t="s">
        <v>3</v>
      </c>
      <c r="D89" s="54">
        <v>1</v>
      </c>
      <c r="E89" s="76"/>
      <c r="F89" s="77">
        <f t="shared" si="9"/>
        <v>0</v>
      </c>
    </row>
    <row r="90" spans="1:6" x14ac:dyDescent="0.25">
      <c r="A90" s="123"/>
      <c r="B90" s="30" t="s">
        <v>141</v>
      </c>
      <c r="C90" s="124"/>
      <c r="D90" s="124"/>
      <c r="E90" s="124"/>
      <c r="F90" s="133"/>
    </row>
    <row r="91" spans="1:6" x14ac:dyDescent="0.25">
      <c r="A91" s="123"/>
      <c r="B91" s="30" t="s">
        <v>142</v>
      </c>
      <c r="C91" s="124"/>
      <c r="D91" s="124"/>
      <c r="E91" s="124"/>
      <c r="F91" s="133"/>
    </row>
    <row r="92" spans="1:6" ht="57" x14ac:dyDescent="0.25">
      <c r="A92" s="42"/>
      <c r="B92" s="55" t="s">
        <v>250</v>
      </c>
      <c r="C92" s="41"/>
      <c r="D92" s="41"/>
      <c r="E92" s="41"/>
      <c r="F92" s="50"/>
    </row>
    <row r="93" spans="1:6" ht="42.75" x14ac:dyDescent="0.25">
      <c r="A93" s="42" t="s">
        <v>143</v>
      </c>
      <c r="B93" s="55" t="s">
        <v>251</v>
      </c>
      <c r="C93" s="41" t="s">
        <v>13</v>
      </c>
      <c r="D93" s="41">
        <v>1</v>
      </c>
      <c r="E93" s="76"/>
      <c r="F93" s="77">
        <f t="shared" ref="F93:F98" si="10">D93*E93</f>
        <v>0</v>
      </c>
    </row>
    <row r="94" spans="1:6" ht="42.75" x14ac:dyDescent="0.25">
      <c r="A94" s="42" t="s">
        <v>144</v>
      </c>
      <c r="B94" s="53" t="s">
        <v>252</v>
      </c>
      <c r="C94" s="41" t="s">
        <v>13</v>
      </c>
      <c r="D94" s="41">
        <v>18</v>
      </c>
      <c r="E94" s="76"/>
      <c r="F94" s="77">
        <f t="shared" si="10"/>
        <v>0</v>
      </c>
    </row>
    <row r="95" spans="1:6" x14ac:dyDescent="0.25">
      <c r="A95" s="42" t="s">
        <v>145</v>
      </c>
      <c r="B95" s="55" t="s">
        <v>253</v>
      </c>
      <c r="C95" s="41" t="s">
        <v>13</v>
      </c>
      <c r="D95" s="41">
        <v>5</v>
      </c>
      <c r="E95" s="76"/>
      <c r="F95" s="77">
        <f t="shared" si="10"/>
        <v>0</v>
      </c>
    </row>
    <row r="96" spans="1:6" ht="57" x14ac:dyDescent="0.25">
      <c r="A96" s="42" t="s">
        <v>146</v>
      </c>
      <c r="B96" s="53" t="s">
        <v>254</v>
      </c>
      <c r="C96" s="41" t="s">
        <v>13</v>
      </c>
      <c r="D96" s="41">
        <v>4</v>
      </c>
      <c r="E96" s="76"/>
      <c r="F96" s="77">
        <f t="shared" si="10"/>
        <v>0</v>
      </c>
    </row>
    <row r="97" spans="1:6" ht="42.75" x14ac:dyDescent="0.25">
      <c r="A97" s="42" t="s">
        <v>147</v>
      </c>
      <c r="B97" s="55" t="s">
        <v>255</v>
      </c>
      <c r="C97" s="41" t="s">
        <v>13</v>
      </c>
      <c r="D97" s="41">
        <v>1</v>
      </c>
      <c r="E97" s="76"/>
      <c r="F97" s="77">
        <f t="shared" si="10"/>
        <v>0</v>
      </c>
    </row>
    <row r="98" spans="1:6" ht="28.5" x14ac:dyDescent="0.25">
      <c r="A98" s="42" t="s">
        <v>148</v>
      </c>
      <c r="B98" s="56" t="s">
        <v>256</v>
      </c>
      <c r="C98" s="41" t="s">
        <v>13</v>
      </c>
      <c r="D98" s="41">
        <v>1</v>
      </c>
      <c r="E98" s="76"/>
      <c r="F98" s="77">
        <f t="shared" si="10"/>
        <v>0</v>
      </c>
    </row>
    <row r="99" spans="1:6" x14ac:dyDescent="0.25">
      <c r="A99" s="123"/>
      <c r="B99" s="30" t="s">
        <v>149</v>
      </c>
      <c r="C99" s="124"/>
      <c r="D99" s="124"/>
      <c r="E99" s="124"/>
      <c r="F99" s="133"/>
    </row>
    <row r="100" spans="1:6" x14ac:dyDescent="0.25">
      <c r="A100" s="123"/>
      <c r="B100" s="30" t="s">
        <v>150</v>
      </c>
      <c r="C100" s="124"/>
      <c r="D100" s="124"/>
      <c r="E100" s="124"/>
      <c r="F100" s="133"/>
    </row>
    <row r="101" spans="1:6" ht="57" x14ac:dyDescent="0.25">
      <c r="A101" s="42"/>
      <c r="B101" s="46" t="s">
        <v>151</v>
      </c>
      <c r="C101" s="47"/>
      <c r="D101" s="47"/>
      <c r="E101" s="76"/>
      <c r="F101" s="57"/>
    </row>
    <row r="102" spans="1:6" ht="57" x14ac:dyDescent="0.25">
      <c r="A102" s="42" t="s">
        <v>152</v>
      </c>
      <c r="B102" s="46" t="s">
        <v>153</v>
      </c>
      <c r="C102" s="47" t="s">
        <v>13</v>
      </c>
      <c r="D102" s="47">
        <v>1</v>
      </c>
      <c r="E102" s="76"/>
      <c r="F102" s="77">
        <f t="shared" ref="F102:F106" si="11">D102*E102</f>
        <v>0</v>
      </c>
    </row>
    <row r="103" spans="1:6" x14ac:dyDescent="0.25">
      <c r="A103" s="42" t="s">
        <v>154</v>
      </c>
      <c r="B103" s="46" t="s">
        <v>155</v>
      </c>
      <c r="C103" s="47" t="s">
        <v>13</v>
      </c>
      <c r="D103" s="47">
        <v>1</v>
      </c>
      <c r="E103" s="76"/>
      <c r="F103" s="77">
        <f t="shared" si="11"/>
        <v>0</v>
      </c>
    </row>
    <row r="104" spans="1:6" ht="28.5" x14ac:dyDescent="0.25">
      <c r="A104" s="42" t="s">
        <v>156</v>
      </c>
      <c r="B104" s="46" t="s">
        <v>157</v>
      </c>
      <c r="C104" s="47" t="s">
        <v>13</v>
      </c>
      <c r="D104" s="47">
        <v>1</v>
      </c>
      <c r="E104" s="76"/>
      <c r="F104" s="77">
        <f t="shared" si="11"/>
        <v>0</v>
      </c>
    </row>
    <row r="105" spans="1:6" x14ac:dyDescent="0.25">
      <c r="A105" s="42" t="s">
        <v>158</v>
      </c>
      <c r="B105" s="46" t="s">
        <v>159</v>
      </c>
      <c r="C105" s="47" t="s">
        <v>160</v>
      </c>
      <c r="D105" s="47">
        <v>1</v>
      </c>
      <c r="E105" s="76"/>
      <c r="F105" s="77">
        <f t="shared" si="11"/>
        <v>0</v>
      </c>
    </row>
    <row r="106" spans="1:6" ht="28.5" x14ac:dyDescent="0.25">
      <c r="A106" s="42" t="s">
        <v>161</v>
      </c>
      <c r="B106" s="46" t="s">
        <v>162</v>
      </c>
      <c r="C106" s="47" t="s">
        <v>13</v>
      </c>
      <c r="D106" s="47">
        <v>1</v>
      </c>
      <c r="E106" s="76"/>
      <c r="F106" s="77">
        <f t="shared" si="11"/>
        <v>0</v>
      </c>
    </row>
    <row r="107" spans="1:6" x14ac:dyDescent="0.25">
      <c r="A107" s="123"/>
      <c r="B107" s="30" t="s">
        <v>163</v>
      </c>
      <c r="C107" s="124"/>
      <c r="D107" s="124"/>
      <c r="E107" s="124"/>
      <c r="F107" s="133"/>
    </row>
    <row r="108" spans="1:6" x14ac:dyDescent="0.25">
      <c r="A108" s="123"/>
      <c r="B108" s="30" t="s">
        <v>164</v>
      </c>
      <c r="C108" s="124"/>
      <c r="D108" s="124"/>
      <c r="E108" s="124"/>
      <c r="F108" s="133"/>
    </row>
    <row r="109" spans="1:6" ht="57" x14ac:dyDescent="0.25">
      <c r="A109" s="42" t="s">
        <v>165</v>
      </c>
      <c r="B109" s="53" t="s">
        <v>219</v>
      </c>
      <c r="C109" s="58" t="s">
        <v>13</v>
      </c>
      <c r="D109" s="58">
        <v>5</v>
      </c>
      <c r="E109" s="76"/>
      <c r="F109" s="77">
        <f t="shared" ref="F109:F118" si="12">D109*E109</f>
        <v>0</v>
      </c>
    </row>
    <row r="110" spans="1:6" ht="57" x14ac:dyDescent="0.25">
      <c r="A110" s="42" t="s">
        <v>166</v>
      </c>
      <c r="B110" s="53" t="s">
        <v>220</v>
      </c>
      <c r="C110" s="58" t="s">
        <v>13</v>
      </c>
      <c r="D110" s="58">
        <v>5</v>
      </c>
      <c r="E110" s="76"/>
      <c r="F110" s="77">
        <f t="shared" si="12"/>
        <v>0</v>
      </c>
    </row>
    <row r="111" spans="1:6" ht="71.25" x14ac:dyDescent="0.25">
      <c r="A111" s="42" t="s">
        <v>167</v>
      </c>
      <c r="B111" s="53" t="s">
        <v>168</v>
      </c>
      <c r="C111" s="58" t="s">
        <v>13</v>
      </c>
      <c r="D111" s="58">
        <v>10</v>
      </c>
      <c r="E111" s="76"/>
      <c r="F111" s="77">
        <f t="shared" si="12"/>
        <v>0</v>
      </c>
    </row>
    <row r="112" spans="1:6" ht="71.25" x14ac:dyDescent="0.25">
      <c r="A112" s="42" t="s">
        <v>169</v>
      </c>
      <c r="B112" s="55" t="s">
        <v>170</v>
      </c>
      <c r="C112" s="41" t="s">
        <v>13</v>
      </c>
      <c r="D112" s="58">
        <v>12</v>
      </c>
      <c r="E112" s="76"/>
      <c r="F112" s="77">
        <f t="shared" si="12"/>
        <v>0</v>
      </c>
    </row>
    <row r="113" spans="1:6" ht="71.25" x14ac:dyDescent="0.25">
      <c r="A113" s="42" t="s">
        <v>171</v>
      </c>
      <c r="B113" s="43" t="s">
        <v>221</v>
      </c>
      <c r="C113" s="59" t="s">
        <v>13</v>
      </c>
      <c r="D113" s="60">
        <v>1</v>
      </c>
      <c r="E113" s="76"/>
      <c r="F113" s="77">
        <f t="shared" si="12"/>
        <v>0</v>
      </c>
    </row>
    <row r="114" spans="1:6" ht="28.5" x14ac:dyDescent="0.25">
      <c r="A114" s="42" t="s">
        <v>172</v>
      </c>
      <c r="B114" s="53" t="s">
        <v>257</v>
      </c>
      <c r="C114" s="41" t="s">
        <v>13</v>
      </c>
      <c r="D114" s="41">
        <v>2</v>
      </c>
      <c r="E114" s="76"/>
      <c r="F114" s="77">
        <f t="shared" si="12"/>
        <v>0</v>
      </c>
    </row>
    <row r="115" spans="1:6" ht="42.75" x14ac:dyDescent="0.25">
      <c r="A115" s="42" t="s">
        <v>173</v>
      </c>
      <c r="B115" s="61" t="s">
        <v>258</v>
      </c>
      <c r="C115" s="41" t="s">
        <v>13</v>
      </c>
      <c r="D115" s="41">
        <v>1</v>
      </c>
      <c r="E115" s="76"/>
      <c r="F115" s="77">
        <f t="shared" si="12"/>
        <v>0</v>
      </c>
    </row>
    <row r="116" spans="1:6" x14ac:dyDescent="0.25">
      <c r="A116" s="42" t="s">
        <v>174</v>
      </c>
      <c r="B116" s="53" t="s">
        <v>175</v>
      </c>
      <c r="C116" s="41" t="s">
        <v>13</v>
      </c>
      <c r="D116" s="41">
        <v>20</v>
      </c>
      <c r="E116" s="76"/>
      <c r="F116" s="77">
        <f t="shared" si="12"/>
        <v>0</v>
      </c>
    </row>
    <row r="117" spans="1:6" ht="28.5" x14ac:dyDescent="0.25">
      <c r="A117" s="42" t="s">
        <v>176</v>
      </c>
      <c r="B117" s="53" t="s">
        <v>259</v>
      </c>
      <c r="C117" s="41" t="s">
        <v>13</v>
      </c>
      <c r="D117" s="41">
        <v>10</v>
      </c>
      <c r="E117" s="76"/>
      <c r="F117" s="77">
        <f t="shared" si="12"/>
        <v>0</v>
      </c>
    </row>
    <row r="118" spans="1:6" x14ac:dyDescent="0.25">
      <c r="A118" s="42" t="s">
        <v>177</v>
      </c>
      <c r="B118" s="53" t="s">
        <v>260</v>
      </c>
      <c r="C118" s="41" t="s">
        <v>178</v>
      </c>
      <c r="D118" s="41">
        <v>2</v>
      </c>
      <c r="E118" s="76"/>
      <c r="F118" s="77">
        <f t="shared" si="12"/>
        <v>0</v>
      </c>
    </row>
    <row r="119" spans="1:6" x14ac:dyDescent="0.25">
      <c r="A119" s="62"/>
      <c r="B119" s="35" t="s">
        <v>179</v>
      </c>
      <c r="C119" s="63"/>
      <c r="D119" s="63"/>
      <c r="E119" s="63"/>
      <c r="F119" s="64"/>
    </row>
    <row r="120" spans="1:6" x14ac:dyDescent="0.25">
      <c r="A120" s="36"/>
      <c r="B120" s="35" t="s">
        <v>180</v>
      </c>
      <c r="C120" s="63"/>
      <c r="D120" s="63"/>
      <c r="E120" s="63"/>
      <c r="F120" s="65"/>
    </row>
    <row r="121" spans="1:6" ht="42.75" x14ac:dyDescent="0.25">
      <c r="A121" s="42" t="s">
        <v>181</v>
      </c>
      <c r="B121" s="55" t="s">
        <v>182</v>
      </c>
      <c r="C121" s="37" t="s">
        <v>13</v>
      </c>
      <c r="D121" s="37">
        <v>3</v>
      </c>
      <c r="E121" s="78"/>
      <c r="F121" s="77">
        <f t="shared" ref="F121:F122" si="13">D121*E121</f>
        <v>0</v>
      </c>
    </row>
    <row r="122" spans="1:6" ht="57" x14ac:dyDescent="0.25">
      <c r="A122" s="79" t="s">
        <v>183</v>
      </c>
      <c r="B122" s="66" t="s">
        <v>184</v>
      </c>
      <c r="C122" s="37" t="s">
        <v>13</v>
      </c>
      <c r="D122" s="37">
        <v>1</v>
      </c>
      <c r="E122" s="78"/>
      <c r="F122" s="77">
        <f t="shared" si="13"/>
        <v>0</v>
      </c>
    </row>
    <row r="123" spans="1:6" x14ac:dyDescent="0.25">
      <c r="A123" s="123"/>
      <c r="B123" s="30" t="s">
        <v>185</v>
      </c>
      <c r="C123" s="124"/>
      <c r="D123" s="124"/>
      <c r="E123" s="124"/>
      <c r="F123" s="133"/>
    </row>
    <row r="124" spans="1:6" x14ac:dyDescent="0.25">
      <c r="A124" s="123"/>
      <c r="B124" s="30" t="s">
        <v>186</v>
      </c>
      <c r="C124" s="124"/>
      <c r="D124" s="124"/>
      <c r="E124" s="124"/>
      <c r="F124" s="133"/>
    </row>
    <row r="125" spans="1:6" ht="114" x14ac:dyDescent="0.25">
      <c r="A125" s="38"/>
      <c r="B125" s="43" t="s">
        <v>205</v>
      </c>
      <c r="C125" s="40"/>
      <c r="D125" s="40"/>
      <c r="E125" s="40"/>
      <c r="F125" s="67"/>
    </row>
    <row r="126" spans="1:6" ht="57" x14ac:dyDescent="0.25">
      <c r="A126" s="38" t="s">
        <v>187</v>
      </c>
      <c r="B126" s="43" t="s">
        <v>261</v>
      </c>
      <c r="C126" s="40" t="s">
        <v>178</v>
      </c>
      <c r="D126" s="40">
        <v>1</v>
      </c>
      <c r="E126" s="100"/>
      <c r="F126" s="77">
        <f t="shared" ref="F126:F134" si="14">D126*E126</f>
        <v>0</v>
      </c>
    </row>
    <row r="127" spans="1:6" x14ac:dyDescent="0.25">
      <c r="A127" s="38" t="s">
        <v>188</v>
      </c>
      <c r="B127" s="80" t="s">
        <v>262</v>
      </c>
      <c r="C127" s="68" t="s">
        <v>13</v>
      </c>
      <c r="D127" s="41">
        <v>1</v>
      </c>
      <c r="E127" s="101"/>
      <c r="F127" s="77">
        <f t="shared" si="14"/>
        <v>0</v>
      </c>
    </row>
    <row r="128" spans="1:6" ht="28.5" x14ac:dyDescent="0.25">
      <c r="A128" s="38" t="s">
        <v>189</v>
      </c>
      <c r="B128" s="69" t="s">
        <v>190</v>
      </c>
      <c r="C128" s="68" t="s">
        <v>13</v>
      </c>
      <c r="D128" s="41">
        <v>1</v>
      </c>
      <c r="E128" s="101"/>
      <c r="F128" s="77">
        <f t="shared" si="14"/>
        <v>0</v>
      </c>
    </row>
    <row r="129" spans="1:6" ht="28.5" x14ac:dyDescent="0.25">
      <c r="A129" s="38" t="s">
        <v>191</v>
      </c>
      <c r="B129" s="69" t="s">
        <v>263</v>
      </c>
      <c r="C129" s="68" t="s">
        <v>13</v>
      </c>
      <c r="D129" s="41">
        <v>2</v>
      </c>
      <c r="E129" s="101"/>
      <c r="F129" s="77">
        <f t="shared" si="14"/>
        <v>0</v>
      </c>
    </row>
    <row r="130" spans="1:6" x14ac:dyDescent="0.25">
      <c r="A130" s="38" t="s">
        <v>192</v>
      </c>
      <c r="B130" s="80" t="s">
        <v>194</v>
      </c>
      <c r="C130" s="68" t="s">
        <v>13</v>
      </c>
      <c r="D130" s="41">
        <v>2</v>
      </c>
      <c r="E130" s="101"/>
      <c r="F130" s="77">
        <f t="shared" si="14"/>
        <v>0</v>
      </c>
    </row>
    <row r="131" spans="1:6" x14ac:dyDescent="0.25">
      <c r="A131" s="38" t="s">
        <v>193</v>
      </c>
      <c r="B131" s="80" t="s">
        <v>196</v>
      </c>
      <c r="C131" s="68" t="s">
        <v>13</v>
      </c>
      <c r="D131" s="41">
        <v>5</v>
      </c>
      <c r="E131" s="101"/>
      <c r="F131" s="77">
        <f t="shared" si="14"/>
        <v>0</v>
      </c>
    </row>
    <row r="132" spans="1:6" ht="199.5" x14ac:dyDescent="0.25">
      <c r="A132" s="38" t="s">
        <v>195</v>
      </c>
      <c r="B132" s="70" t="s">
        <v>264</v>
      </c>
      <c r="C132" s="68" t="s">
        <v>13</v>
      </c>
      <c r="D132" s="41">
        <v>1</v>
      </c>
      <c r="E132" s="101"/>
      <c r="F132" s="77">
        <f t="shared" si="14"/>
        <v>0</v>
      </c>
    </row>
    <row r="133" spans="1:6" ht="28.5" x14ac:dyDescent="0.25">
      <c r="A133" s="38" t="s">
        <v>197</v>
      </c>
      <c r="B133" s="70" t="s">
        <v>265</v>
      </c>
      <c r="C133" s="68" t="s">
        <v>199</v>
      </c>
      <c r="D133" s="41">
        <v>200</v>
      </c>
      <c r="E133" s="101"/>
      <c r="F133" s="77">
        <f t="shared" si="14"/>
        <v>0</v>
      </c>
    </row>
    <row r="134" spans="1:6" ht="128.25" x14ac:dyDescent="0.25">
      <c r="A134" s="38" t="s">
        <v>198</v>
      </c>
      <c r="B134" s="70" t="s">
        <v>200</v>
      </c>
      <c r="C134" s="68" t="s">
        <v>13</v>
      </c>
      <c r="D134" s="41">
        <v>1</v>
      </c>
      <c r="E134" s="101"/>
      <c r="F134" s="77">
        <f t="shared" si="14"/>
        <v>0</v>
      </c>
    </row>
    <row r="135" spans="1:6" x14ac:dyDescent="0.25">
      <c r="A135" s="62"/>
      <c r="B135" s="35" t="s">
        <v>201</v>
      </c>
      <c r="C135" s="63"/>
      <c r="D135" s="63"/>
      <c r="E135" s="63"/>
      <c r="F135" s="64"/>
    </row>
    <row r="136" spans="1:6" x14ac:dyDescent="0.25">
      <c r="A136" s="90"/>
      <c r="B136" s="30" t="s">
        <v>202</v>
      </c>
      <c r="C136" s="91"/>
      <c r="D136" s="91"/>
      <c r="E136" s="91"/>
      <c r="F136" s="92"/>
    </row>
    <row r="137" spans="1:6" ht="57.75" thickBot="1" x14ac:dyDescent="0.3">
      <c r="A137" s="71">
        <v>12.1</v>
      </c>
      <c r="B137" s="66" t="s">
        <v>203</v>
      </c>
      <c r="C137" s="71" t="s">
        <v>204</v>
      </c>
      <c r="D137" s="71">
        <v>1</v>
      </c>
      <c r="E137" s="81"/>
      <c r="F137" s="77">
        <f t="shared" ref="F137" si="15">D137*E137</f>
        <v>0</v>
      </c>
    </row>
    <row r="138" spans="1:6" ht="16.5" thickBot="1" x14ac:dyDescent="0.3">
      <c r="A138" s="119"/>
      <c r="B138" s="120"/>
      <c r="C138" s="125"/>
      <c r="D138" s="126" t="s">
        <v>230</v>
      </c>
      <c r="E138" s="127"/>
      <c r="F138" s="85">
        <f>SUM(F48:F137)</f>
        <v>0</v>
      </c>
    </row>
    <row r="139" spans="1:6" ht="18.75" customHeight="1" thickBot="1" x14ac:dyDescent="0.3">
      <c r="A139" s="128" t="s">
        <v>227</v>
      </c>
      <c r="B139" s="129"/>
      <c r="C139" s="129"/>
      <c r="D139" s="129"/>
      <c r="E139" s="129"/>
      <c r="F139" s="130"/>
    </row>
    <row r="140" spans="1:6" ht="228" x14ac:dyDescent="0.25">
      <c r="A140" s="73">
        <v>1.01</v>
      </c>
      <c r="B140" s="69" t="s">
        <v>222</v>
      </c>
      <c r="C140" s="74" t="s">
        <v>204</v>
      </c>
      <c r="D140" s="74">
        <v>5</v>
      </c>
      <c r="E140" s="31"/>
      <c r="F140" s="75">
        <f t="shared" ref="F140:F142" si="16">D140*E140</f>
        <v>0</v>
      </c>
    </row>
    <row r="141" spans="1:6" ht="15.75" x14ac:dyDescent="0.25">
      <c r="A141" s="73">
        <v>1.02</v>
      </c>
      <c r="B141" s="69" t="s">
        <v>223</v>
      </c>
      <c r="C141" s="74" t="s">
        <v>204</v>
      </c>
      <c r="D141" s="74">
        <v>5</v>
      </c>
      <c r="E141" s="31"/>
      <c r="F141" s="75">
        <f t="shared" si="16"/>
        <v>0</v>
      </c>
    </row>
    <row r="142" spans="1:6" ht="157.5" thickBot="1" x14ac:dyDescent="0.3">
      <c r="A142" s="73">
        <v>1.03</v>
      </c>
      <c r="B142" s="69" t="s">
        <v>224</v>
      </c>
      <c r="C142" s="74" t="s">
        <v>225</v>
      </c>
      <c r="D142" s="86">
        <v>2</v>
      </c>
      <c r="E142" s="72"/>
      <c r="F142" s="87">
        <f t="shared" si="16"/>
        <v>0</v>
      </c>
    </row>
    <row r="143" spans="1:6" ht="16.5" thickBot="1" x14ac:dyDescent="0.3">
      <c r="A143" s="119"/>
      <c r="B143" s="120"/>
      <c r="C143" s="120"/>
      <c r="D143" s="131" t="s">
        <v>226</v>
      </c>
      <c r="E143" s="132"/>
      <c r="F143" s="88">
        <f>SUM(F140:F142)</f>
        <v>0</v>
      </c>
    </row>
    <row r="144" spans="1:6" ht="17.25" thickBot="1" x14ac:dyDescent="0.3">
      <c r="A144" s="119"/>
      <c r="B144" s="120"/>
      <c r="C144" s="120"/>
      <c r="D144" s="121" t="s">
        <v>234</v>
      </c>
      <c r="E144" s="122"/>
      <c r="F144" s="89">
        <f>F143+F138+F34</f>
        <v>0</v>
      </c>
    </row>
  </sheetData>
  <mergeCells count="80">
    <mergeCell ref="F30:F31"/>
    <mergeCell ref="A1:F1"/>
    <mergeCell ref="A2:F2"/>
    <mergeCell ref="A4:F4"/>
    <mergeCell ref="A5:A6"/>
    <mergeCell ref="B5:B6"/>
    <mergeCell ref="C5:C6"/>
    <mergeCell ref="D5:D6"/>
    <mergeCell ref="E5:E6"/>
    <mergeCell ref="F5:F6"/>
    <mergeCell ref="A30:A31"/>
    <mergeCell ref="B30:B31"/>
    <mergeCell ref="C30:C31"/>
    <mergeCell ref="D30:D31"/>
    <mergeCell ref="E30:E31"/>
    <mergeCell ref="B44:F44"/>
    <mergeCell ref="A34:C34"/>
    <mergeCell ref="D34:E34"/>
    <mergeCell ref="A35:F35"/>
    <mergeCell ref="A36:F36"/>
    <mergeCell ref="B37:F37"/>
    <mergeCell ref="B38:F38"/>
    <mergeCell ref="B39:F39"/>
    <mergeCell ref="B40:F40"/>
    <mergeCell ref="B41:F41"/>
    <mergeCell ref="B42:F42"/>
    <mergeCell ref="B43:F43"/>
    <mergeCell ref="B45:F45"/>
    <mergeCell ref="A46:A47"/>
    <mergeCell ref="C46:C47"/>
    <mergeCell ref="D46:D47"/>
    <mergeCell ref="E46:E47"/>
    <mergeCell ref="F46:F47"/>
    <mergeCell ref="A71:A72"/>
    <mergeCell ref="C71:C72"/>
    <mergeCell ref="D71:D72"/>
    <mergeCell ref="E71:E72"/>
    <mergeCell ref="F71:F72"/>
    <mergeCell ref="A57:A58"/>
    <mergeCell ref="C57:C58"/>
    <mergeCell ref="D57:D58"/>
    <mergeCell ref="E57:E58"/>
    <mergeCell ref="F57:F58"/>
    <mergeCell ref="A78:A79"/>
    <mergeCell ref="C78:C79"/>
    <mergeCell ref="D78:D79"/>
    <mergeCell ref="E78:E79"/>
    <mergeCell ref="F78:F79"/>
    <mergeCell ref="A90:A91"/>
    <mergeCell ref="C90:C91"/>
    <mergeCell ref="D90:D91"/>
    <mergeCell ref="E90:E91"/>
    <mergeCell ref="F90:F91"/>
    <mergeCell ref="A86:A87"/>
    <mergeCell ref="C86:C87"/>
    <mergeCell ref="D86:D87"/>
    <mergeCell ref="E86:E87"/>
    <mergeCell ref="F86:F87"/>
    <mergeCell ref="F99:F100"/>
    <mergeCell ref="A107:A108"/>
    <mergeCell ref="C107:C108"/>
    <mergeCell ref="D107:D108"/>
    <mergeCell ref="E107:E108"/>
    <mergeCell ref="F107:F108"/>
    <mergeCell ref="A99:A100"/>
    <mergeCell ref="C99:C100"/>
    <mergeCell ref="D99:D100"/>
    <mergeCell ref="E99:E100"/>
    <mergeCell ref="A144:C144"/>
    <mergeCell ref="D144:E144"/>
    <mergeCell ref="A123:A124"/>
    <mergeCell ref="C123:C124"/>
    <mergeCell ref="D123:D124"/>
    <mergeCell ref="E123:E124"/>
    <mergeCell ref="A138:C138"/>
    <mergeCell ref="D138:E138"/>
    <mergeCell ref="A139:F139"/>
    <mergeCell ref="A143:C143"/>
    <mergeCell ref="D143:E143"/>
    <mergeCell ref="F123:F124"/>
  </mergeCells>
  <pageMargins left="0.7" right="0.7" top="0.75" bottom="0.75" header="0.3" footer="0.3"/>
  <pageSetup scale="62" orientation="portrait" r:id="rId1"/>
  <rowBreaks count="1" manualBreakCount="1">
    <brk id="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BOQ(RHS+WAFAA)</vt:lpstr>
      <vt:lpstr>BOQ(WAFAA)</vt:lpstr>
      <vt:lpstr>BOQ(RHS)</vt:lpstr>
      <vt:lpstr>'BOQ(RHS+WAFAA)'!Print_Area</vt:lpstr>
      <vt:lpstr>'BOQ(RHS+WAFAA)'!Print_Titles</vt:lpstr>
    </vt:vector>
  </TitlesOfParts>
  <Company>People of the World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dc:creator>
  <cp:lastModifiedBy>Shatha Homsi</cp:lastModifiedBy>
  <cp:lastPrinted>2026-05-02T10:40:17Z</cp:lastPrinted>
  <dcterms:created xsi:type="dcterms:W3CDTF">1999-03-08T09:40:03Z</dcterms:created>
  <dcterms:modified xsi:type="dcterms:W3CDTF">2026-05-12T12:43:34Z</dcterms:modified>
</cp:coreProperties>
</file>